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ОП9\Desktop\ПРАЙС ОБЩИЙ\"/>
    </mc:Choice>
  </mc:AlternateContent>
  <bookViews>
    <workbookView xWindow="0" yWindow="0" windowWidth="24000" windowHeight="9630" tabRatio="941" activeTab="1"/>
  </bookViews>
  <sheets>
    <sheet name="Содержание" sheetId="3" r:id="rId1"/>
    <sheet name="ОПТОВЫЙ ПРАЙС" sheetId="1" r:id="rId2"/>
    <sheet name="Лист2" sheetId="2" state="hidden" r:id="rId3"/>
  </sheets>
  <definedNames>
    <definedName name="_xlnm._FilterDatabase" localSheetId="1" hidden="1">'ОПТОВЫЙ ПРАЙС'!$A$1:$N$392</definedName>
    <definedName name="Z_1950BA4F_7FF0_46B5_BDC5_DE43E19A62D4_.wvu.FilterData" localSheetId="1" hidden="1">'ОПТОВЫЙ ПРАЙС'!$G$1:$G$389</definedName>
    <definedName name="Z_1950BA4F_7FF0_46B5_BDC5_DE43E19A62D4_.wvu.PrintArea" localSheetId="1" hidden="1">'ОПТОВЫЙ ПРАЙС'!$A$1:$J$389</definedName>
    <definedName name="_xlnm.Print_Area" localSheetId="1">'ОПТОВЫЙ ПРАЙС'!$A$1:$N$392</definedName>
  </definedNames>
  <calcPr calcId="162913"/>
  <customWorkbookViews>
    <customWorkbookView name="Соловьева - Личное представление" guid="{1950BA4F-7FF0-46B5-BDC5-DE43E19A62D4}" mergeInterval="0" personalView="1" maximized="1" xWindow="-8" yWindow="-8" windowWidth="1616" windowHeight="876" tabRatio="941"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16" i="1" l="1"/>
  <c r="M116" i="1"/>
  <c r="L116" i="1"/>
  <c r="N115" i="1"/>
  <c r="M115" i="1"/>
  <c r="L115" i="1"/>
  <c r="N114" i="1"/>
  <c r="M114" i="1"/>
  <c r="L114" i="1"/>
  <c r="N113" i="1"/>
  <c r="M113" i="1"/>
  <c r="L113" i="1"/>
  <c r="N207" i="1" l="1"/>
  <c r="M207" i="1"/>
  <c r="L207" i="1"/>
  <c r="N206" i="1"/>
  <c r="M206" i="1"/>
  <c r="L206" i="1"/>
  <c r="N205" i="1"/>
  <c r="M205" i="1"/>
  <c r="L205" i="1"/>
  <c r="N204" i="1"/>
  <c r="M204" i="1"/>
  <c r="L204" i="1"/>
  <c r="N203" i="1"/>
  <c r="M203" i="1"/>
  <c r="L203" i="1"/>
  <c r="N15" i="1"/>
  <c r="M15" i="1"/>
  <c r="L15" i="1"/>
  <c r="N14" i="1"/>
  <c r="M14" i="1"/>
  <c r="L14" i="1"/>
  <c r="N12" i="1"/>
  <c r="M12" i="1"/>
  <c r="L12" i="1"/>
  <c r="L17" i="1"/>
  <c r="M17" i="1"/>
  <c r="N17" i="1"/>
  <c r="N13" i="1"/>
  <c r="M13" i="1"/>
  <c r="L13" i="1"/>
  <c r="N11" i="1"/>
  <c r="M11" i="1"/>
  <c r="L11" i="1"/>
  <c r="N202" i="1" l="1"/>
  <c r="M202" i="1"/>
  <c r="L202" i="1"/>
  <c r="N201" i="1"/>
  <c r="M201" i="1"/>
  <c r="L201" i="1"/>
  <c r="L9" i="1"/>
  <c r="M9" i="1"/>
  <c r="N9" i="1"/>
  <c r="L10" i="1"/>
  <c r="M10" i="1"/>
  <c r="N10" i="1"/>
  <c r="N21" i="1" l="1"/>
  <c r="M21" i="1"/>
  <c r="L21" i="1"/>
  <c r="N20" i="1"/>
  <c r="M20" i="1"/>
  <c r="L20" i="1"/>
  <c r="N18" i="1"/>
  <c r="M18" i="1"/>
  <c r="L18" i="1"/>
  <c r="L209" i="1"/>
  <c r="M209" i="1"/>
  <c r="N209" i="1"/>
  <c r="N246" i="1" l="1"/>
  <c r="M246" i="1"/>
  <c r="L246" i="1"/>
  <c r="N50" i="1" l="1"/>
  <c r="M50" i="1"/>
  <c r="L50" i="1"/>
  <c r="N48" i="1"/>
  <c r="M48" i="1"/>
  <c r="L48" i="1"/>
  <c r="N45" i="1"/>
  <c r="M45" i="1"/>
  <c r="L45" i="1"/>
  <c r="N37" i="1" l="1"/>
  <c r="M37" i="1"/>
  <c r="L37" i="1"/>
  <c r="L34" i="1"/>
  <c r="M34" i="1"/>
  <c r="N34" i="1"/>
  <c r="L30" i="1"/>
  <c r="M30" i="1"/>
  <c r="N30" i="1"/>
  <c r="L26" i="1"/>
  <c r="M26" i="1"/>
  <c r="N26" i="1"/>
  <c r="N247" i="1" l="1"/>
  <c r="M247" i="1"/>
  <c r="L247" i="1"/>
  <c r="L61" i="1" l="1"/>
  <c r="M61" i="1"/>
  <c r="N61" i="1"/>
  <c r="L94" i="1" l="1"/>
  <c r="M94" i="1"/>
  <c r="N94" i="1"/>
  <c r="N54" i="1" l="1"/>
  <c r="M54" i="1"/>
  <c r="L54" i="1"/>
  <c r="N51" i="1" l="1"/>
  <c r="M51" i="1"/>
  <c r="L51" i="1"/>
  <c r="N49" i="1"/>
  <c r="M49" i="1"/>
  <c r="L49" i="1"/>
  <c r="N47" i="1"/>
  <c r="M47" i="1"/>
  <c r="L47" i="1"/>
  <c r="N46" i="1"/>
  <c r="M46" i="1"/>
  <c r="L46" i="1"/>
  <c r="N44" i="1"/>
  <c r="M44" i="1"/>
  <c r="L44" i="1"/>
  <c r="N62" i="1"/>
  <c r="M62" i="1"/>
  <c r="L62" i="1"/>
  <c r="N60" i="1"/>
  <c r="M60" i="1"/>
  <c r="L60" i="1"/>
  <c r="N63" i="1"/>
  <c r="M63" i="1"/>
  <c r="L63" i="1"/>
  <c r="L376" i="1" l="1"/>
  <c r="M376" i="1"/>
  <c r="N376" i="1"/>
  <c r="N375" i="1"/>
  <c r="M375" i="1"/>
  <c r="L375" i="1"/>
  <c r="K392" i="1" l="1"/>
  <c r="L29" i="1"/>
  <c r="L24" i="1"/>
  <c r="M24" i="1"/>
  <c r="N24" i="1"/>
  <c r="L25" i="1"/>
  <c r="M25" i="1"/>
  <c r="N25" i="1"/>
  <c r="L27" i="1"/>
  <c r="M27" i="1"/>
  <c r="N27" i="1"/>
  <c r="L28" i="1"/>
  <c r="M28" i="1"/>
  <c r="N28" i="1"/>
  <c r="M29" i="1"/>
  <c r="N29" i="1"/>
  <c r="L31" i="1"/>
  <c r="M31" i="1"/>
  <c r="N31" i="1"/>
  <c r="L32" i="1"/>
  <c r="M32" i="1"/>
  <c r="N32" i="1"/>
  <c r="L33" i="1"/>
  <c r="M33" i="1"/>
  <c r="N33" i="1"/>
  <c r="L35" i="1"/>
  <c r="M35" i="1"/>
  <c r="N35" i="1"/>
  <c r="L36" i="1"/>
  <c r="M36" i="1"/>
  <c r="N36" i="1"/>
  <c r="L38" i="1"/>
  <c r="M38" i="1"/>
  <c r="N38" i="1"/>
  <c r="N245" i="1" l="1"/>
  <c r="M245" i="1"/>
  <c r="L245" i="1"/>
  <c r="N43" i="1" l="1"/>
  <c r="M43" i="1"/>
  <c r="L43" i="1"/>
  <c r="N41" i="1"/>
  <c r="M41" i="1"/>
  <c r="L41" i="1"/>
  <c r="L56" i="1"/>
  <c r="M56" i="1"/>
  <c r="N56" i="1"/>
  <c r="L57" i="1"/>
  <c r="M57" i="1"/>
  <c r="N57" i="1"/>
  <c r="L58" i="1"/>
  <c r="M58" i="1"/>
  <c r="N58" i="1"/>
  <c r="N53" i="1"/>
  <c r="M53" i="1"/>
  <c r="L53" i="1"/>
  <c r="N23" i="1"/>
  <c r="M23" i="1"/>
  <c r="L23" i="1"/>
  <c r="L40" i="1"/>
  <c r="M40" i="1"/>
  <c r="N40" i="1"/>
  <c r="L42" i="1"/>
  <c r="M42" i="1"/>
  <c r="N42" i="1"/>
  <c r="L389" i="1"/>
  <c r="M389" i="1"/>
  <c r="N389" i="1"/>
  <c r="L390" i="1"/>
  <c r="M390" i="1"/>
  <c r="N390" i="1"/>
  <c r="L391" i="1"/>
  <c r="M391" i="1"/>
  <c r="N391" i="1"/>
  <c r="M388" i="1"/>
  <c r="N388" i="1"/>
  <c r="L388" i="1"/>
  <c r="L380" i="1"/>
  <c r="M380" i="1"/>
  <c r="N380" i="1"/>
  <c r="L381" i="1"/>
  <c r="M381" i="1"/>
  <c r="N381" i="1"/>
  <c r="L382" i="1"/>
  <c r="M382" i="1"/>
  <c r="N382" i="1"/>
  <c r="L383" i="1"/>
  <c r="M383" i="1"/>
  <c r="N383" i="1"/>
  <c r="L384" i="1"/>
  <c r="M384" i="1"/>
  <c r="N384" i="1"/>
  <c r="L385" i="1"/>
  <c r="M385" i="1"/>
  <c r="N385" i="1"/>
  <c r="L386" i="1"/>
  <c r="M386" i="1"/>
  <c r="N386" i="1"/>
  <c r="M379" i="1"/>
  <c r="N379" i="1"/>
  <c r="L379" i="1"/>
  <c r="L373" i="1"/>
  <c r="M373" i="1"/>
  <c r="N373" i="1"/>
  <c r="L374" i="1"/>
  <c r="M374" i="1"/>
  <c r="N374" i="1"/>
  <c r="M372" i="1"/>
  <c r="N372" i="1"/>
  <c r="L372" i="1"/>
  <c r="M370" i="1"/>
  <c r="N370" i="1"/>
  <c r="L370" i="1"/>
  <c r="L368" i="1"/>
  <c r="M368" i="1"/>
  <c r="N368" i="1"/>
  <c r="M367" i="1"/>
  <c r="N367" i="1"/>
  <c r="L367" i="1"/>
  <c r="L364" i="1"/>
  <c r="M364" i="1"/>
  <c r="N364" i="1"/>
  <c r="L365" i="1"/>
  <c r="M365" i="1"/>
  <c r="N365" i="1"/>
  <c r="M363" i="1"/>
  <c r="N363" i="1"/>
  <c r="L363" i="1"/>
  <c r="M361" i="1"/>
  <c r="N361" i="1"/>
  <c r="L361" i="1"/>
  <c r="L357" i="1"/>
  <c r="M357" i="1"/>
  <c r="N357" i="1"/>
  <c r="L358" i="1"/>
  <c r="M358" i="1"/>
  <c r="N358" i="1"/>
  <c r="L359" i="1"/>
  <c r="M359" i="1"/>
  <c r="N359" i="1"/>
  <c r="L354" i="1"/>
  <c r="M354" i="1"/>
  <c r="N354" i="1"/>
  <c r="M353" i="1"/>
  <c r="N353" i="1"/>
  <c r="L353" i="1"/>
  <c r="L349" i="1"/>
  <c r="M349" i="1"/>
  <c r="N349" i="1"/>
  <c r="L350" i="1"/>
  <c r="M350" i="1"/>
  <c r="N350" i="1"/>
  <c r="L351" i="1"/>
  <c r="M351" i="1"/>
  <c r="N351" i="1"/>
  <c r="M348" i="1"/>
  <c r="N348" i="1"/>
  <c r="L348" i="1"/>
  <c r="L345" i="1"/>
  <c r="M345" i="1"/>
  <c r="N345" i="1"/>
  <c r="M344" i="1"/>
  <c r="N344" i="1"/>
  <c r="L344" i="1"/>
  <c r="L338" i="1"/>
  <c r="M338" i="1"/>
  <c r="N338" i="1"/>
  <c r="L339" i="1"/>
  <c r="M339" i="1"/>
  <c r="N339" i="1"/>
  <c r="L340" i="1"/>
  <c r="M340" i="1"/>
  <c r="N340" i="1"/>
  <c r="L341" i="1"/>
  <c r="M341" i="1"/>
  <c r="N341" i="1"/>
  <c r="L342" i="1"/>
  <c r="M342" i="1"/>
  <c r="N342" i="1"/>
  <c r="M337" i="1"/>
  <c r="N337" i="1"/>
  <c r="L337" i="1"/>
  <c r="L335" i="1"/>
  <c r="M335" i="1"/>
  <c r="N335" i="1"/>
  <c r="M334" i="1"/>
  <c r="N334" i="1"/>
  <c r="L334" i="1"/>
  <c r="L325" i="1"/>
  <c r="M325" i="1"/>
  <c r="N325" i="1"/>
  <c r="L326" i="1"/>
  <c r="M326" i="1"/>
  <c r="N326" i="1"/>
  <c r="L327" i="1"/>
  <c r="M327" i="1"/>
  <c r="N327" i="1"/>
  <c r="L328" i="1"/>
  <c r="M328" i="1"/>
  <c r="N328" i="1"/>
  <c r="L329" i="1"/>
  <c r="M329" i="1"/>
  <c r="N329" i="1"/>
  <c r="L330" i="1"/>
  <c r="M330" i="1"/>
  <c r="N330" i="1"/>
  <c r="L331" i="1"/>
  <c r="M331" i="1"/>
  <c r="N331" i="1"/>
  <c r="L332" i="1"/>
  <c r="M332" i="1"/>
  <c r="N332" i="1"/>
  <c r="M324" i="1"/>
  <c r="N324" i="1"/>
  <c r="L324" i="1"/>
  <c r="L320" i="1"/>
  <c r="M320" i="1"/>
  <c r="N320" i="1"/>
  <c r="L321" i="1"/>
  <c r="M321" i="1"/>
  <c r="N321" i="1"/>
  <c r="L322" i="1"/>
  <c r="M322" i="1"/>
  <c r="N322" i="1"/>
  <c r="M319" i="1"/>
  <c r="N319" i="1"/>
  <c r="L319" i="1"/>
  <c r="L274" i="1"/>
  <c r="M274" i="1"/>
  <c r="N274" i="1"/>
  <c r="L275" i="1"/>
  <c r="M275" i="1"/>
  <c r="N275" i="1"/>
  <c r="L276" i="1"/>
  <c r="M276" i="1"/>
  <c r="N276" i="1"/>
  <c r="L277" i="1"/>
  <c r="M277" i="1"/>
  <c r="N277" i="1"/>
  <c r="L278" i="1"/>
  <c r="M278" i="1"/>
  <c r="N278" i="1"/>
  <c r="L279" i="1"/>
  <c r="M279" i="1"/>
  <c r="N279" i="1"/>
  <c r="L280" i="1"/>
  <c r="M280" i="1"/>
  <c r="N280" i="1"/>
  <c r="L281" i="1"/>
  <c r="M281" i="1"/>
  <c r="N281" i="1"/>
  <c r="L282" i="1"/>
  <c r="M282" i="1"/>
  <c r="N282" i="1"/>
  <c r="L283" i="1"/>
  <c r="M283" i="1"/>
  <c r="N283" i="1"/>
  <c r="L284" i="1"/>
  <c r="M284" i="1"/>
  <c r="N284" i="1"/>
  <c r="L285" i="1"/>
  <c r="M285" i="1"/>
  <c r="N285" i="1"/>
  <c r="L286" i="1"/>
  <c r="M286" i="1"/>
  <c r="N286" i="1"/>
  <c r="L287" i="1"/>
  <c r="M287" i="1"/>
  <c r="N287" i="1"/>
  <c r="L288" i="1"/>
  <c r="M288" i="1"/>
  <c r="N288" i="1"/>
  <c r="L289" i="1"/>
  <c r="M289" i="1"/>
  <c r="N289" i="1"/>
  <c r="L290" i="1"/>
  <c r="M290" i="1"/>
  <c r="N290" i="1"/>
  <c r="L291" i="1"/>
  <c r="M291" i="1"/>
  <c r="N291" i="1"/>
  <c r="L292" i="1"/>
  <c r="M292" i="1"/>
  <c r="N292" i="1"/>
  <c r="L293" i="1"/>
  <c r="M293" i="1"/>
  <c r="N293" i="1"/>
  <c r="L294" i="1"/>
  <c r="M294" i="1"/>
  <c r="N294" i="1"/>
  <c r="L295" i="1"/>
  <c r="M295" i="1"/>
  <c r="N295" i="1"/>
  <c r="L296" i="1"/>
  <c r="M296" i="1"/>
  <c r="N296" i="1"/>
  <c r="L297" i="1"/>
  <c r="M297" i="1"/>
  <c r="N297" i="1"/>
  <c r="L298" i="1"/>
  <c r="M298" i="1"/>
  <c r="N298" i="1"/>
  <c r="L299" i="1"/>
  <c r="M299" i="1"/>
  <c r="N299" i="1"/>
  <c r="L300" i="1"/>
  <c r="M300" i="1"/>
  <c r="N300" i="1"/>
  <c r="L301" i="1"/>
  <c r="M301" i="1"/>
  <c r="N301" i="1"/>
  <c r="L302" i="1"/>
  <c r="M302" i="1"/>
  <c r="N302" i="1"/>
  <c r="L303" i="1"/>
  <c r="M303" i="1"/>
  <c r="N303" i="1"/>
  <c r="L304" i="1"/>
  <c r="M304" i="1"/>
  <c r="N304" i="1"/>
  <c r="L305" i="1"/>
  <c r="M305" i="1"/>
  <c r="N305" i="1"/>
  <c r="L306" i="1"/>
  <c r="M306" i="1"/>
  <c r="N306" i="1"/>
  <c r="L307" i="1"/>
  <c r="M307" i="1"/>
  <c r="N307" i="1"/>
  <c r="L308" i="1"/>
  <c r="M308" i="1"/>
  <c r="N308" i="1"/>
  <c r="L309" i="1"/>
  <c r="M309" i="1"/>
  <c r="N309" i="1"/>
  <c r="L310" i="1"/>
  <c r="M310" i="1"/>
  <c r="N310" i="1"/>
  <c r="L311" i="1"/>
  <c r="M311" i="1"/>
  <c r="N311" i="1"/>
  <c r="L312" i="1"/>
  <c r="M312" i="1"/>
  <c r="N312" i="1"/>
  <c r="L313" i="1"/>
  <c r="M313" i="1"/>
  <c r="N313" i="1"/>
  <c r="L314" i="1"/>
  <c r="M314" i="1"/>
  <c r="N314" i="1"/>
  <c r="L315" i="1"/>
  <c r="M315" i="1"/>
  <c r="N315" i="1"/>
  <c r="L316" i="1"/>
  <c r="M316" i="1"/>
  <c r="N316" i="1"/>
  <c r="L317" i="1"/>
  <c r="M317" i="1"/>
  <c r="N317" i="1"/>
  <c r="M273" i="1"/>
  <c r="N273" i="1"/>
  <c r="L273" i="1"/>
  <c r="L268" i="1"/>
  <c r="M268" i="1"/>
  <c r="N268" i="1"/>
  <c r="L269" i="1"/>
  <c r="M269" i="1"/>
  <c r="N269" i="1"/>
  <c r="M267" i="1"/>
  <c r="N267" i="1"/>
  <c r="L267" i="1"/>
  <c r="L265" i="1"/>
  <c r="M265" i="1"/>
  <c r="N265" i="1"/>
  <c r="M264" i="1"/>
  <c r="N264" i="1"/>
  <c r="L264" i="1"/>
  <c r="L249" i="1"/>
  <c r="M249" i="1"/>
  <c r="N249" i="1"/>
  <c r="L250" i="1"/>
  <c r="M250" i="1"/>
  <c r="N250" i="1"/>
  <c r="L251" i="1"/>
  <c r="M251" i="1"/>
  <c r="N251" i="1"/>
  <c r="L252" i="1"/>
  <c r="M252" i="1"/>
  <c r="N252" i="1"/>
  <c r="L253" i="1"/>
  <c r="M253" i="1"/>
  <c r="N253" i="1"/>
  <c r="L254" i="1"/>
  <c r="M254" i="1"/>
  <c r="N254" i="1"/>
  <c r="L255" i="1"/>
  <c r="M255" i="1"/>
  <c r="N255" i="1"/>
  <c r="L256" i="1"/>
  <c r="M256" i="1"/>
  <c r="N256" i="1"/>
  <c r="L257" i="1"/>
  <c r="M257" i="1"/>
  <c r="N257" i="1"/>
  <c r="L258" i="1"/>
  <c r="M258" i="1"/>
  <c r="N258" i="1"/>
  <c r="L259" i="1"/>
  <c r="M259" i="1"/>
  <c r="N259" i="1"/>
  <c r="L260" i="1"/>
  <c r="M260" i="1"/>
  <c r="N260" i="1"/>
  <c r="L261" i="1"/>
  <c r="M261" i="1"/>
  <c r="N261" i="1"/>
  <c r="L262" i="1"/>
  <c r="M262" i="1"/>
  <c r="N262" i="1"/>
  <c r="M248" i="1"/>
  <c r="N248" i="1"/>
  <c r="L248" i="1"/>
  <c r="L228" i="1"/>
  <c r="M228" i="1"/>
  <c r="N228" i="1"/>
  <c r="L229" i="1"/>
  <c r="M229" i="1"/>
  <c r="N229" i="1"/>
  <c r="L230" i="1"/>
  <c r="M230" i="1"/>
  <c r="N230" i="1"/>
  <c r="L231" i="1"/>
  <c r="M231" i="1"/>
  <c r="N231" i="1"/>
  <c r="L232" i="1"/>
  <c r="M232" i="1"/>
  <c r="N232" i="1"/>
  <c r="L233" i="1"/>
  <c r="M233" i="1"/>
  <c r="N233" i="1"/>
  <c r="L234" i="1"/>
  <c r="M234" i="1"/>
  <c r="N234" i="1"/>
  <c r="L235" i="1"/>
  <c r="M235" i="1"/>
  <c r="N235" i="1"/>
  <c r="L236" i="1"/>
  <c r="M236" i="1"/>
  <c r="N236" i="1"/>
  <c r="L237" i="1"/>
  <c r="M237" i="1"/>
  <c r="N237" i="1"/>
  <c r="L238" i="1"/>
  <c r="M238" i="1"/>
  <c r="N238" i="1"/>
  <c r="L239" i="1"/>
  <c r="M239" i="1"/>
  <c r="N239" i="1"/>
  <c r="L240" i="1"/>
  <c r="M240" i="1"/>
  <c r="N240" i="1"/>
  <c r="L241" i="1"/>
  <c r="M241" i="1"/>
  <c r="N241" i="1"/>
  <c r="L242" i="1"/>
  <c r="M242" i="1"/>
  <c r="N242" i="1"/>
  <c r="M227" i="1"/>
  <c r="N227" i="1"/>
  <c r="L227" i="1"/>
  <c r="L210" i="1"/>
  <c r="M210" i="1"/>
  <c r="N210" i="1"/>
  <c r="L211" i="1"/>
  <c r="M211" i="1"/>
  <c r="N211" i="1"/>
  <c r="L212" i="1"/>
  <c r="M212" i="1"/>
  <c r="N212" i="1"/>
  <c r="L213" i="1"/>
  <c r="M213" i="1"/>
  <c r="N213" i="1"/>
  <c r="L214" i="1"/>
  <c r="M214" i="1"/>
  <c r="N214" i="1"/>
  <c r="L215" i="1"/>
  <c r="M215" i="1"/>
  <c r="N215" i="1"/>
  <c r="L55" i="1"/>
  <c r="M55" i="1"/>
  <c r="N55" i="1"/>
  <c r="L216" i="1"/>
  <c r="M216" i="1"/>
  <c r="N216" i="1"/>
  <c r="L217" i="1"/>
  <c r="M217" i="1"/>
  <c r="N217" i="1"/>
  <c r="L218" i="1"/>
  <c r="M218" i="1"/>
  <c r="N218" i="1"/>
  <c r="L219" i="1"/>
  <c r="M219" i="1"/>
  <c r="N219" i="1"/>
  <c r="L220" i="1"/>
  <c r="M220" i="1"/>
  <c r="N220" i="1"/>
  <c r="L221" i="1"/>
  <c r="M221" i="1"/>
  <c r="N221" i="1"/>
  <c r="L223" i="1"/>
  <c r="M223" i="1"/>
  <c r="N223" i="1"/>
  <c r="L224" i="1"/>
  <c r="M224" i="1"/>
  <c r="N224" i="1"/>
  <c r="L191" i="1"/>
  <c r="M191" i="1"/>
  <c r="N191" i="1"/>
  <c r="L192" i="1"/>
  <c r="M192" i="1"/>
  <c r="N192" i="1"/>
  <c r="L193" i="1"/>
  <c r="M193" i="1"/>
  <c r="N193" i="1"/>
  <c r="L194" i="1"/>
  <c r="M194" i="1"/>
  <c r="N194" i="1"/>
  <c r="L195" i="1"/>
  <c r="M195" i="1"/>
  <c r="N195" i="1"/>
  <c r="L196" i="1"/>
  <c r="M196" i="1"/>
  <c r="N196" i="1"/>
  <c r="L197" i="1"/>
  <c r="M197" i="1"/>
  <c r="N197" i="1"/>
  <c r="L198" i="1"/>
  <c r="M198" i="1"/>
  <c r="N198" i="1"/>
  <c r="L199" i="1"/>
  <c r="M199" i="1"/>
  <c r="N199" i="1"/>
  <c r="M190" i="1"/>
  <c r="N190" i="1"/>
  <c r="L190" i="1"/>
  <c r="L185" i="1"/>
  <c r="M185" i="1"/>
  <c r="N185" i="1"/>
  <c r="L186" i="1"/>
  <c r="M186" i="1"/>
  <c r="N186" i="1"/>
  <c r="L187" i="1"/>
  <c r="M187" i="1"/>
  <c r="N187" i="1"/>
  <c r="L188" i="1"/>
  <c r="M188" i="1"/>
  <c r="N188" i="1"/>
  <c r="M184" i="1"/>
  <c r="N184" i="1"/>
  <c r="L184" i="1"/>
  <c r="L180" i="1"/>
  <c r="M180" i="1"/>
  <c r="N180" i="1"/>
  <c r="L181" i="1"/>
  <c r="M181" i="1"/>
  <c r="N181" i="1"/>
  <c r="L182" i="1"/>
  <c r="M182" i="1"/>
  <c r="N182" i="1"/>
  <c r="M179" i="1"/>
  <c r="N179" i="1"/>
  <c r="L179" i="1"/>
  <c r="L161" i="1"/>
  <c r="M161" i="1"/>
  <c r="N161" i="1"/>
  <c r="L162" i="1"/>
  <c r="M162" i="1"/>
  <c r="N162" i="1"/>
  <c r="L163" i="1"/>
  <c r="M163" i="1"/>
  <c r="N163" i="1"/>
  <c r="L164" i="1"/>
  <c r="M164" i="1"/>
  <c r="N164" i="1"/>
  <c r="L165" i="1"/>
  <c r="M165" i="1"/>
  <c r="N165" i="1"/>
  <c r="L166" i="1"/>
  <c r="M166" i="1"/>
  <c r="N166" i="1"/>
  <c r="L167" i="1"/>
  <c r="M167" i="1"/>
  <c r="N167" i="1"/>
  <c r="L168" i="1"/>
  <c r="M168" i="1"/>
  <c r="N168" i="1"/>
  <c r="L169" i="1"/>
  <c r="M169" i="1"/>
  <c r="N169" i="1"/>
  <c r="L170" i="1"/>
  <c r="M170" i="1"/>
  <c r="N170" i="1"/>
  <c r="L171" i="1"/>
  <c r="M171" i="1"/>
  <c r="N171" i="1"/>
  <c r="L172" i="1"/>
  <c r="M172" i="1"/>
  <c r="N172" i="1"/>
  <c r="L173" i="1"/>
  <c r="M173" i="1"/>
  <c r="N173" i="1"/>
  <c r="L174" i="1"/>
  <c r="M174" i="1"/>
  <c r="N174" i="1"/>
  <c r="L175" i="1"/>
  <c r="M175" i="1"/>
  <c r="N175" i="1"/>
  <c r="L176" i="1"/>
  <c r="M176" i="1"/>
  <c r="N176" i="1"/>
  <c r="L177" i="1"/>
  <c r="M177" i="1"/>
  <c r="N177" i="1"/>
  <c r="M160" i="1"/>
  <c r="N160" i="1"/>
  <c r="L160" i="1"/>
  <c r="L158" i="1"/>
  <c r="M158" i="1"/>
  <c r="N158" i="1"/>
  <c r="M157" i="1"/>
  <c r="N157" i="1"/>
  <c r="L157" i="1"/>
  <c r="L155" i="1"/>
  <c r="M155" i="1"/>
  <c r="N155" i="1"/>
  <c r="M154" i="1"/>
  <c r="N154" i="1"/>
  <c r="L154" i="1"/>
  <c r="L151" i="1"/>
  <c r="M151" i="1"/>
  <c r="N151" i="1"/>
  <c r="L152" i="1"/>
  <c r="M152" i="1"/>
  <c r="N152" i="1"/>
  <c r="M150" i="1"/>
  <c r="N150" i="1"/>
  <c r="L150" i="1"/>
  <c r="L147" i="1"/>
  <c r="M147" i="1"/>
  <c r="N147" i="1"/>
  <c r="L148" i="1"/>
  <c r="M148" i="1"/>
  <c r="N148" i="1"/>
  <c r="M146" i="1"/>
  <c r="N146" i="1"/>
  <c r="L146" i="1"/>
  <c r="L144" i="1"/>
  <c r="M144" i="1"/>
  <c r="N144" i="1"/>
  <c r="M143" i="1"/>
  <c r="N143" i="1"/>
  <c r="L143" i="1"/>
  <c r="L139" i="1"/>
  <c r="M139" i="1"/>
  <c r="N139" i="1"/>
  <c r="L140" i="1"/>
  <c r="M140" i="1"/>
  <c r="N140" i="1"/>
  <c r="M138" i="1"/>
  <c r="N138" i="1"/>
  <c r="L138" i="1"/>
  <c r="L135" i="1"/>
  <c r="M135" i="1"/>
  <c r="N135" i="1"/>
  <c r="L136" i="1"/>
  <c r="M136" i="1"/>
  <c r="N136" i="1"/>
  <c r="M134" i="1"/>
  <c r="N134" i="1"/>
  <c r="L134" i="1"/>
  <c r="L131" i="1"/>
  <c r="M131" i="1"/>
  <c r="N131" i="1"/>
  <c r="L132" i="1"/>
  <c r="M132" i="1"/>
  <c r="N132" i="1"/>
  <c r="M130" i="1"/>
  <c r="N130" i="1"/>
  <c r="L130" i="1"/>
  <c r="L126" i="1"/>
  <c r="M126" i="1"/>
  <c r="N126" i="1"/>
  <c r="L127" i="1"/>
  <c r="M127" i="1"/>
  <c r="N127" i="1"/>
  <c r="L128" i="1"/>
  <c r="M128" i="1"/>
  <c r="N128" i="1"/>
  <c r="M125" i="1"/>
  <c r="N125" i="1"/>
  <c r="L125" i="1"/>
  <c r="L120" i="1"/>
  <c r="M120" i="1"/>
  <c r="N120" i="1"/>
  <c r="L121" i="1"/>
  <c r="M121" i="1"/>
  <c r="N121" i="1"/>
  <c r="L122" i="1"/>
  <c r="M122" i="1"/>
  <c r="N122" i="1"/>
  <c r="L123" i="1"/>
  <c r="M123" i="1"/>
  <c r="N123" i="1"/>
  <c r="M119" i="1"/>
  <c r="N119" i="1"/>
  <c r="L119" i="1"/>
  <c r="M111" i="1"/>
  <c r="N111" i="1"/>
  <c r="L111" i="1"/>
  <c r="L109" i="1"/>
  <c r="M109" i="1"/>
  <c r="N109" i="1"/>
  <c r="M108" i="1"/>
  <c r="N108" i="1"/>
  <c r="L108" i="1"/>
  <c r="L105" i="1"/>
  <c r="M105" i="1"/>
  <c r="N105" i="1"/>
  <c r="L106" i="1"/>
  <c r="M106" i="1"/>
  <c r="N106" i="1"/>
  <c r="M104" i="1"/>
  <c r="N104" i="1"/>
  <c r="L104" i="1"/>
  <c r="L100" i="1"/>
  <c r="M100" i="1"/>
  <c r="N100" i="1"/>
  <c r="L101" i="1"/>
  <c r="M101" i="1"/>
  <c r="N101" i="1"/>
  <c r="L102" i="1"/>
  <c r="M102" i="1"/>
  <c r="N102" i="1"/>
  <c r="M99" i="1"/>
  <c r="N99" i="1"/>
  <c r="L99" i="1"/>
  <c r="L96" i="1"/>
  <c r="M96" i="1"/>
  <c r="N96" i="1"/>
  <c r="M95" i="1"/>
  <c r="N95" i="1"/>
  <c r="L95" i="1"/>
  <c r="M92" i="1"/>
  <c r="N92" i="1"/>
  <c r="L92" i="1"/>
  <c r="L89" i="1"/>
  <c r="M89" i="1"/>
  <c r="N89" i="1"/>
  <c r="L90" i="1"/>
  <c r="M90" i="1"/>
  <c r="N90" i="1"/>
  <c r="L87" i="1"/>
  <c r="M87" i="1"/>
  <c r="N87" i="1"/>
  <c r="M86" i="1"/>
  <c r="N86" i="1"/>
  <c r="L86" i="1"/>
  <c r="L84" i="1"/>
  <c r="M84" i="1"/>
  <c r="N84" i="1"/>
  <c r="M83" i="1"/>
  <c r="N83" i="1"/>
  <c r="L83" i="1"/>
  <c r="M81" i="1"/>
  <c r="N81" i="1"/>
  <c r="L81" i="1"/>
  <c r="L79" i="1"/>
  <c r="M79" i="1"/>
  <c r="N79" i="1"/>
  <c r="M78" i="1"/>
  <c r="N78" i="1"/>
  <c r="L78" i="1"/>
  <c r="L74" i="1"/>
  <c r="M74" i="1"/>
  <c r="N74" i="1"/>
  <c r="L75" i="1"/>
  <c r="M75" i="1"/>
  <c r="N75" i="1"/>
  <c r="L76" i="1"/>
  <c r="M76" i="1"/>
  <c r="N76" i="1"/>
  <c r="M73" i="1"/>
  <c r="N73" i="1"/>
  <c r="L73" i="1"/>
  <c r="L70" i="1"/>
  <c r="M70" i="1"/>
  <c r="N70" i="1"/>
  <c r="L71" i="1"/>
  <c r="M71" i="1"/>
  <c r="N71" i="1"/>
  <c r="M69" i="1"/>
  <c r="N69" i="1"/>
  <c r="L69" i="1"/>
  <c r="L64" i="1"/>
  <c r="M64" i="1"/>
  <c r="N64" i="1"/>
  <c r="L65" i="1"/>
  <c r="M65" i="1"/>
  <c r="N65" i="1"/>
  <c r="L67" i="1"/>
  <c r="M67" i="1"/>
  <c r="N67" i="1"/>
  <c r="L66" i="1"/>
  <c r="M66" i="1"/>
  <c r="N66" i="1"/>
  <c r="M392" i="1" l="1"/>
  <c r="J4" i="1" s="1"/>
  <c r="N392" i="1"/>
  <c r="L392" i="1"/>
  <c r="H4" i="1" s="1"/>
</calcChain>
</file>

<file path=xl/sharedStrings.xml><?xml version="1.0" encoding="utf-8"?>
<sst xmlns="http://schemas.openxmlformats.org/spreadsheetml/2006/main" count="1274" uniqueCount="864">
  <si>
    <t>Артикул</t>
  </si>
  <si>
    <t>Наименование товара</t>
  </si>
  <si>
    <t>Фото</t>
  </si>
  <si>
    <t>РРЦ</t>
  </si>
  <si>
    <t>E196</t>
  </si>
  <si>
    <t>E192</t>
  </si>
  <si>
    <t>E278</t>
  </si>
  <si>
    <t>E796</t>
  </si>
  <si>
    <t>E292</t>
  </si>
  <si>
    <t>E907</t>
  </si>
  <si>
    <t>E9071</t>
  </si>
  <si>
    <t>E908</t>
  </si>
  <si>
    <t>E9081</t>
  </si>
  <si>
    <t>Подушка "Кедровая" Наперник: ЛЕН+ХЛОПОК. Наполн. пленка кедр. ореха</t>
  </si>
  <si>
    <t>E435</t>
  </si>
  <si>
    <t>E436</t>
  </si>
  <si>
    <t>E442</t>
  </si>
  <si>
    <t>E459</t>
  </si>
  <si>
    <t>E473</t>
  </si>
  <si>
    <t>Подушка"КЕДРОВЫЙ СОН" Наперник: ЛЕН+ХЛОПОК. Наполн: стружка кедра.</t>
  </si>
  <si>
    <t>E801</t>
  </si>
  <si>
    <t>E802</t>
  </si>
  <si>
    <t>E803</t>
  </si>
  <si>
    <t>E804</t>
  </si>
  <si>
    <t>E542</t>
  </si>
  <si>
    <t>E559</t>
  </si>
  <si>
    <t>E573</t>
  </si>
  <si>
    <t>E642</t>
  </si>
  <si>
    <t>E659</t>
  </si>
  <si>
    <t>E673</t>
  </si>
  <si>
    <t>Подушка"УРАЛЬСКАЯ" Наперник: ЛЕН+ХЛОПОК. Наполн: лебяжий пух и пленка кедр. ореха. (стеганная)</t>
  </si>
  <si>
    <t>E742</t>
  </si>
  <si>
    <t>E759</t>
  </si>
  <si>
    <t>E773</t>
  </si>
  <si>
    <t>O332</t>
  </si>
  <si>
    <t>O356</t>
  </si>
  <si>
    <t>O370</t>
  </si>
  <si>
    <t>O417</t>
  </si>
  <si>
    <t>B0144</t>
  </si>
  <si>
    <t>B014</t>
  </si>
  <si>
    <t>B015</t>
  </si>
  <si>
    <t>ST762</t>
  </si>
  <si>
    <t>ST779 </t>
  </si>
  <si>
    <t>ST786</t>
  </si>
  <si>
    <t>GKL</t>
  </si>
  <si>
    <t>GKO</t>
  </si>
  <si>
    <t>C001</t>
  </si>
  <si>
    <t>C002</t>
  </si>
  <si>
    <t>C0023</t>
  </si>
  <si>
    <t>ST0133</t>
  </si>
  <si>
    <t>ST0140</t>
  </si>
  <si>
    <t>ST0157</t>
  </si>
  <si>
    <t>C003</t>
  </si>
  <si>
    <t>C0041</t>
  </si>
  <si>
    <t>C0042</t>
  </si>
  <si>
    <t>C004</t>
  </si>
  <si>
    <t>C0044</t>
  </si>
  <si>
    <t>C011</t>
  </si>
  <si>
    <t>C012</t>
  </si>
  <si>
    <t>C0123</t>
  </si>
  <si>
    <t>C0124</t>
  </si>
  <si>
    <t>ST0164</t>
  </si>
  <si>
    <t>ST0171</t>
  </si>
  <si>
    <t>ST0188</t>
  </si>
  <si>
    <t>C013</t>
  </si>
  <si>
    <t>C0131</t>
  </si>
  <si>
    <t>C0132</t>
  </si>
  <si>
    <t>C014</t>
  </si>
  <si>
    <t>C0142</t>
  </si>
  <si>
    <t>C015</t>
  </si>
  <si>
    <t>C016</t>
  </si>
  <si>
    <t>C017</t>
  </si>
  <si>
    <t>C018</t>
  </si>
  <si>
    <t>ST0102</t>
  </si>
  <si>
    <t>ST0119</t>
  </si>
  <si>
    <t>ST0126</t>
  </si>
  <si>
    <t>C023</t>
  </si>
  <si>
    <t>C0171</t>
  </si>
  <si>
    <t>C0172</t>
  </si>
  <si>
    <t>ST818</t>
  </si>
  <si>
    <t>C0222</t>
  </si>
  <si>
    <t>C030</t>
  </si>
  <si>
    <t>C031</t>
  </si>
  <si>
    <t>C0311</t>
  </si>
  <si>
    <t>C0312</t>
  </si>
  <si>
    <t>C032</t>
  </si>
  <si>
    <t>C033</t>
  </si>
  <si>
    <t>C034</t>
  </si>
  <si>
    <t>C035</t>
  </si>
  <si>
    <t>C036</t>
  </si>
  <si>
    <t>C503</t>
  </si>
  <si>
    <t>ST322</t>
  </si>
  <si>
    <t>ST346</t>
  </si>
  <si>
    <t>ФОРМОВЫЕ ПОДУШКИ ДЛЯ ОТДЫХА</t>
  </si>
  <si>
    <t>Подушка ВАЛИК  с различными наполнителями, чехол-тик, разм. 40*10</t>
  </si>
  <si>
    <t>C496</t>
  </si>
  <si>
    <t>C498</t>
  </si>
  <si>
    <t>C533</t>
  </si>
  <si>
    <t>C535</t>
  </si>
  <si>
    <t>Подушка ПОДКОВА  с различными наполнителями, чехол-тик, разм. 35*35</t>
  </si>
  <si>
    <t>C560</t>
  </si>
  <si>
    <t>C557</t>
  </si>
  <si>
    <t>C571</t>
  </si>
  <si>
    <t>C230</t>
  </si>
  <si>
    <t>C254</t>
  </si>
  <si>
    <t>C053</t>
  </si>
  <si>
    <t>T457</t>
  </si>
  <si>
    <t>T274</t>
  </si>
  <si>
    <t>T374</t>
  </si>
  <si>
    <t>T303</t>
  </si>
  <si>
    <t>T267</t>
  </si>
  <si>
    <t>T311</t>
  </si>
  <si>
    <t>T572</t>
  </si>
  <si>
    <t>T100</t>
  </si>
  <si>
    <t>T101</t>
  </si>
  <si>
    <t>T102</t>
  </si>
  <si>
    <t>ST902</t>
  </si>
  <si>
    <t>T199</t>
  </si>
  <si>
    <t>T212</t>
  </si>
  <si>
    <t>T772</t>
  </si>
  <si>
    <t>T758</t>
  </si>
  <si>
    <t>T579</t>
  </si>
  <si>
    <t>T429</t>
  </si>
  <si>
    <t>T511</t>
  </si>
  <si>
    <t>T589</t>
  </si>
  <si>
    <t>H413</t>
  </si>
  <si>
    <t xml:space="preserve">H417 </t>
  </si>
  <si>
    <t xml:space="preserve">H418 </t>
  </si>
  <si>
    <t xml:space="preserve">H416 </t>
  </si>
  <si>
    <t>H810</t>
  </si>
  <si>
    <t>H673</t>
  </si>
  <si>
    <t>H520</t>
  </si>
  <si>
    <t>H520-3</t>
  </si>
  <si>
    <t>БАБУШИ</t>
  </si>
  <si>
    <t>H522</t>
  </si>
  <si>
    <t>H521</t>
  </si>
  <si>
    <t>Н521-3</t>
  </si>
  <si>
    <t>САПОЖКИ</t>
  </si>
  <si>
    <t>H453</t>
  </si>
  <si>
    <t>P919</t>
  </si>
  <si>
    <t>P933</t>
  </si>
  <si>
    <t>ПОЯСА меховые</t>
  </si>
  <si>
    <t>P574</t>
  </si>
  <si>
    <t>P576</t>
  </si>
  <si>
    <t>P577</t>
  </si>
  <si>
    <t>P578</t>
  </si>
  <si>
    <t>Костюм "Барьер-Инсекто" с репеллентно-аккарицидной обработкой</t>
  </si>
  <si>
    <t xml:space="preserve">Комплект "ГАРМОНИЯ-ЛАЙТ" (ПОДУШКА + НАВОЛОЧКА БЯЗЬ).  Длина по краю 2,5.  Наполнитель: лебяжий пух. Вес 1,75 кг + 0,150  гр </t>
  </si>
  <si>
    <t>ПОДУШКИ С ЛУЗГОЙ  ГРЕЧИХИ</t>
  </si>
  <si>
    <t>Подушка "Золотая пропорция" наполнитель лузга  ГРЕЧИХИ, чехол ТИК синтетический</t>
  </si>
  <si>
    <t>Подушка "Золотая пропорция" наполнитель лузга  ГРЕЧИХИ, чехол ТИК</t>
  </si>
  <si>
    <t>Подушка"АЛТАЙСКАЯ" Наперник: ЛЕН+ХЛОПОК. Наполн: лузга  ГРЕЧИХИ и пленка кедр. ореха</t>
  </si>
  <si>
    <t>Подушка"БАЙКАЛЬСКАЯ" Наперник: ЛЕН+ХЛОПОК. Наполн: лузга  ГРЕЧИХИ и пленка кедр. ореха. (стеганная)</t>
  </si>
  <si>
    <t>Подушка РЕЛАКС Состав: ТИК, лузга  ГРЕЧИХИ, холлофайбер</t>
  </si>
  <si>
    <t>ПОДУШКИ НА СИДЕНЬЕ "ОФИС". Состав: Лузга  ГРЕЧИХИ и смесовая ткань</t>
  </si>
  <si>
    <t>ST409</t>
  </si>
  <si>
    <t xml:space="preserve"> ST386</t>
  </si>
  <si>
    <t>Упаковка</t>
  </si>
  <si>
    <t>НАКОЛЕННИКИ/НАЛОКОТНИКИ</t>
  </si>
  <si>
    <t>ГИГИЕНА- ГРИБОК носки  х/б, противогрибковые. Размеры: 23,25,27,29,31, ЧЁРНЫЕ, арт. H413</t>
  </si>
  <si>
    <t>Сумка ПВХ</t>
  </si>
  <si>
    <t>Пакет</t>
  </si>
  <si>
    <t>ST223-1</t>
  </si>
  <si>
    <t>ST223-2</t>
  </si>
  <si>
    <t>ST223-3</t>
  </si>
  <si>
    <t>ST223-4</t>
  </si>
  <si>
    <t>MA5</t>
  </si>
  <si>
    <t>ST137</t>
  </si>
  <si>
    <t>ST144</t>
  </si>
  <si>
    <t>ST151</t>
  </si>
  <si>
    <t>ST168</t>
  </si>
  <si>
    <t>ST175</t>
  </si>
  <si>
    <t>Коробка ПУ</t>
  </si>
  <si>
    <t>ST236</t>
  </si>
  <si>
    <t>ST366</t>
  </si>
  <si>
    <t>ST380</t>
  </si>
  <si>
    <t>ST373</t>
  </si>
  <si>
    <t>ST397</t>
  </si>
  <si>
    <t>ПОДУШКИ С КЕДРОВЫМИ НАПОЛНИТЕЛЯМИ</t>
  </si>
  <si>
    <t>ST182</t>
  </si>
  <si>
    <t>Подушка-валик "Притяжение" с магнитами, чехол лен, размер 40х10</t>
  </si>
  <si>
    <t>Описание</t>
  </si>
  <si>
    <t xml:space="preserve">Подушка с лузгой гречихи. </t>
  </si>
  <si>
    <t>Подушка в напернике из микрофибры, наполнена иск. лебяжим пухом.</t>
  </si>
  <si>
    <t>Подушка в напернике из синт. тика, наполнена иск. лебяжим пухом.</t>
  </si>
  <si>
    <t>Подушка имеет двукамерный чехол. Одна половина подушки заполнена лузгой гречихи, другая - холлофайбером.</t>
  </si>
  <si>
    <t>Подушка "ЛЕТО-ОСЕНЬ" - двой-й  чехол: ТИК. Напол.:  гречиха+холлофайбер</t>
  </si>
  <si>
    <t xml:space="preserve">Подушка имеет двухкамерный чехол. Одна часть заполнена лузгой гречихи. Вторая камера наполнена пленкой кедрового ореха. </t>
  </si>
  <si>
    <t>ПОДУШЕЧКА ДЛЯ ЗОНЫ ДЕКОЛЬТЕ (из различных тканей с наполнителем лебяжий пух)</t>
  </si>
  <si>
    <t>Аромат лаванды наполняет атмосферу таинственностью, снимет нервное напряжение, восстанавливает внутренние силы. Льняная ткань - одна из самых антибактериальных натуральных тканей, износоустойчивая, дышащая. Дизайн арома-саше является гармоничным сочетанием современного стиля и натуральности. Это приятная и оживляющая нотка в ритм Вашей современной жизни.
  Отличный подарок для утонченных натур и тех, кто понимает роскошь в простых вещах.</t>
  </si>
  <si>
    <t>Набор арома-саше с лавандой</t>
  </si>
  <si>
    <t xml:space="preserve"> В набор входит четыре ароматических саше с натуральными травами (мята, мелисса, душица, пустырник), которые можно использовать для того, чтобы придать подушке приятный аромат.</t>
  </si>
  <si>
    <t xml:space="preserve"> Предназначен для профилактики и лечения суставных заболеваний, растяжения мышц и связок. Он обладает согревающим и микромассажным действием, снимает спазмы и улучшает кровоток, что способствует ускорению восстановительных процессов. Наколенник универсального размера благодаря застёжкам-резинкам.</t>
  </si>
  <si>
    <t xml:space="preserve">Окажет неоценимую помощь при тяжелых физических нагрузках или работе на холоде. </t>
  </si>
  <si>
    <t xml:space="preserve">Пояс с овечьей мехом стимулирует кровоток в поврежденном участке, снимается электростатическое напряжение с поверхности кожи. Пояс надёжно защищает от переохлаждения, что незамедлительно приводит к уменьшению и ослаблению болей. </t>
  </si>
  <si>
    <t xml:space="preserve">ГИГИЕНА- ГРИБОК "КЛАССИК"  носки  х/б в Подарочной упаковке (3 пары), противо грибковые ЧЁРНЫЕ. Размеры: 23,25,27,29,31, арт. H416 </t>
  </si>
  <si>
    <t xml:space="preserve">Носки "Гигиена-Грибок" надежно защищают от грибковых и гнойничковых заболеваний, предотвращают неприятный запах. Антимикробные препараты выделяются из ткани в процессе ношения, обеспечивая защиту от болезнетворных микроорганизмов. Устойчивы при многократных стирках (не более 40 градусов). </t>
  </si>
  <si>
    <t>Верхний слой стелек изготовлен из антимикробной ткани, которая защищает ступни от грибковых и гнойничковых заболеваний. Наполнитель из лепестков лузги гречихи обеспечивает  амортизацию про ходьбе, мягкое массирующее воздействие на рефлекторные зоны ступней. Самый нижний слой - является водоотталкивающим, что предохраняет стельку от промокания.</t>
  </si>
  <si>
    <t>Верхний слой стелек - ткань с антимикробными и противогрибковыми свойствами. Нижний слой - стеганая 100 % верблюжья шерсть. Стельки предохраняют от грибковых заболеваний, уменьшают запах пота и согревают ноги.</t>
  </si>
  <si>
    <t>Шерстяные волокна улучшают микроциркуляцию крови,  стимулируют биологически активные точки стопы и придают меховым тапочкам необычайную мягкость, создают ощущение тепла и комфорта.</t>
  </si>
  <si>
    <t xml:space="preserve"> Овечий мех издавна зарекомендовал себя как отличное средство для уменьшения неприятных ощущений в суставах  и улучшения кровообращения. Бабуши являются прекрасной альтернативой обыденным домашним тапочкам. Теплые и очень мягкие, они придают ощущение легкости уставшим ногам и защищают их от холода.</t>
  </si>
  <si>
    <t>Сапожки являются прекрасной альтернативой обыденным домашним тапочкам. Теплые и очень мягкие, они придают ощущение легкости уставшим ногам и защищают их от холода</t>
  </si>
  <si>
    <t>Серия "АВТО" Состав: Лузга  ГРЕЧИХИ и смесовая ткань</t>
  </si>
  <si>
    <t>Подушка для кормления на руку (бязь, лебяжий пух). Арт. ST409</t>
  </si>
  <si>
    <t>Накидка на сиденье "Гемо-Комфорт Авто" обеспечивает профилактику остеохондроза и снимает напряжение, а свободная от наполнителя центральная зона, снижает давление на "проблемную зону" водителя.</t>
  </si>
  <si>
    <t>Препятствует возникновению застойного эффекта, за счет природного наполнителя - лепестков лузги гречихи, обладающих вентилирующими свойствами. К тому же благодаря своим природным свойствам лузга гречихи обеспечивает микромассаж кожи и поверхностных мышц, улучшая кровообращение и общее самочувствие.</t>
  </si>
  <si>
    <t xml:space="preserve">  Подушка имеет в центре специальное круглое углубление, которое не заполнено лузгой, что позволяет снизить давление на «проблемную зону», обеспечивая профилактику заболеваний, связанных с сидячим образом жизни.</t>
  </si>
  <si>
    <t xml:space="preserve"> Обеспечивает профилактику остеохондроза и уменьшает боль в пояснице, поддерживая естественные изгибы позвоночника. Подушка удобно фиксируется на спинке кресла благодаря специальным ремешкам с креплениями.   </t>
  </si>
  <si>
    <t>Обеспечивает профилактику остеохондроза и уменьшает боль в пояснице, поддерживая естественные изгибы позвоночника. Подушка удобно фиксируется на спинке кресла благодаря специальным ремешкам с креплениями.</t>
  </si>
  <si>
    <t>Предназначена для профилактики остеохондроза, эффективного расслабления, снятия напряжения в мышцах шеи и плечевого пояса. Облегчает мышечные и суставные боли, служит для профилактики защемления нервных окончаний и смещения шейных позвонков.</t>
  </si>
  <si>
    <t>Подушка предназначена для поддержания естественного изгиба позвоночника, обеспечивают профилактику остеохондроза, препятствует появлению боли в пояснице и шее. 
При использовании подушки обеспечивается дополни­тельный микромассаж кожи за счет специального точечного ПВХ-покрытия ее поверхности.</t>
  </si>
  <si>
    <t xml:space="preserve">  Прикрепленная к ремню подушка "Авто-уют" позволит с комфортом преодолеть длительные расстояния. С ее помощью пассажир расслабится и не будет напрягать шею. Подушка "Авто-уют" имеет форму мягкого валика, что позволит избежать дискомфорта. Не мешает ремню безопасности выполнять свою защитную функцию. Лаконичный дизайн и износостойкие материалы, пригодные для стирки. Удобная в использовании, крепится на ремень безопасности.</t>
  </si>
  <si>
    <t>Подушка оказывает мягкое массажное действие на кожу, способствует улучшению циркуляции крови, предотвращает затечные явления и онемение. Этому способствует наполнитель - лузга гречихи оказывает массажное действие, при этом отлично пропускает воздух.</t>
  </si>
  <si>
    <t>В центре имеет зону, не заполненную лузгой - это снижает давление на копчик, нижний отдел позвоночника и ягодицы. Это предотвращает застойные явления во внутренних и внешних органах малого таза и уменьшения болезненных симптомов при геморрое и простатите.</t>
  </si>
  <si>
    <t xml:space="preserve">Подушка снижает давление на копчик и ягодицы, предотвратить возникновение застойных явлений органов таза, из-за которых и возникает большинство заболеваний. </t>
  </si>
  <si>
    <t xml:space="preserve">Благодаря форме пошива в виде объемных ячеек и уникальным природным свойствам наполнителя из лузги гречихи, сидеть на такой подушке удобно и полезно. </t>
  </si>
  <si>
    <t>Благодаря форме пошива в виде объемных ячеек и уникальным природным свойствам наполнителя из лузги гречихи, сидеть на такой подушке удобно и полезно. С завязками для стула.</t>
  </si>
  <si>
    <t xml:space="preserve">Постоянно используя подушку вы окажете неоценимую помощь своему позвоночнику, ведь это прекрасное профилактическое средство от таких заболеваний, как остеохондроз, сколиоз и пр. </t>
  </si>
  <si>
    <t xml:space="preserve">Постоянно используя комплект вы окажете неоценимую помощь своему позвоночнику, ведь это прекрасное профилактическое средство от таких заболеваний, как остеохондроз, сколиоз и пр. </t>
  </si>
  <si>
    <t>Валик подкладывают под голову, колени, поясницу, ноги. Правильное положение тела снимает нагрузку с мышц и позвоночника и предотвращает развитие остеохондроза.</t>
  </si>
  <si>
    <t>Валик из натуральных материалов с магнитами является отличным средством для снятия напряжения и восстановления иммунитета. Наполнитель: лузга гречихи.</t>
  </si>
  <si>
    <t xml:space="preserve">  Подушка имеет в центре круглую зону, заполненную мягким холлофайбером, в то время как вся остальная часть подушки заполнена лепестками лузги гречихи. 
</t>
  </si>
  <si>
    <t>Она предназначена для тех, кто страдает нарушением сна, вызванным неудобным положением ног. Такая подушка идеально подходит для сна на боку и исключает неудобное положение ног.</t>
  </si>
  <si>
    <t xml:space="preserve"> Уникальная модель, способная быстро трансформироваться из подушки «Валик» в дорожную подушку «Подкова» и наоборот.</t>
  </si>
  <si>
    <t xml:space="preserve">Она используется во время ночного и дневного отдыха, чтения, в положении сидя или лежа. Изделие оказывает поддержку шеи и позвоночника, снимает мышечное напряжение. </t>
  </si>
  <si>
    <t xml:space="preserve"> Изделие имеет форму буквы Г. Это позволяет использовать ее самыми разными способами, подбирая максимально удобное положение для дневного сна или ночного отдыха. Подушка мягко и бережно поддержит растущий животик, уменьшив его давление и сняв нагрузку на позвоночник.</t>
  </si>
  <si>
    <t xml:space="preserve">Подушка в форме большого валика снимает напряжение, помогает расслабиться, удобно лечь, обеспечивает условия для такого важного полноценного отдыха. </t>
  </si>
  <si>
    <t xml:space="preserve">Имеет центральную зону, не заполненную лепестками гречишной лузги.  </t>
  </si>
  <si>
    <t>Гнездышко используется с рождения и до 6 месяцев, а дальше можно смело развязать ленту и пользоваться дальше. 
Гнездышко универсально : 
- можно использовать в детской кроватке, 
- в коляске, 
- брать с собой в родительскую кровать, не боясь задеть ребенка ночью.</t>
  </si>
  <si>
    <t>Маленькая подушка идеально подходит для укачивания и  кормления. Надев её на руку, удастся устроить для младенца удобное гнёздышко на своих коленях.</t>
  </si>
  <si>
    <t xml:space="preserve">  Репеллентно-акарицидная обработка оказывает тройное действие на насекомых: 
1. Отпугивающее - препятствует посадке летающих насекомых и приближению ползающих. 
2. Дезориентирующее - при попадании насекомого на одежду, оно под действием препарата начинает терять ориентацию в пространстве и "не понимает", куда нужно вонзить свой кровососущий хоботок. 
3. Летальное - гибель насекомого наступает через 5-10 минут. </t>
  </si>
  <si>
    <t>АРОМА-САШЕ</t>
  </si>
  <si>
    <t>ST670-1</t>
  </si>
  <si>
    <t>C0022-1</t>
  </si>
  <si>
    <t>ST837</t>
  </si>
  <si>
    <t>Подушка "Жемчужина" - чехол микрофибра. Наполнитель: иск. лебяжий пух+холлофайбер</t>
  </si>
  <si>
    <t>Подушка "БЕЗМЯТЕЖНОСТЬ " - чехол Тик синтетический. Наполнитель: иск. лебяжий пух.</t>
  </si>
  <si>
    <t>Подушка "БЕЗМЯТЕЖНОСТЬ " - чехол Микрофибра. Наполнитель: иск. лебяжий пух.</t>
  </si>
  <si>
    <t xml:space="preserve">Подушка в чехле из микрофибры, с дополнительным чехлом из спанбонда. </t>
  </si>
  <si>
    <t xml:space="preserve">Подушка в форме косточки помогает быстро снять мышечное напряжение шеи, не сдвигается с места и способствует максимальному расслаблению всего тела. </t>
  </si>
  <si>
    <t>ST454</t>
  </si>
  <si>
    <t>Подушка Валик с лузгой гречихи и лавандой, чехол лен, размер 40х10</t>
  </si>
  <si>
    <t>Валик из натуральных материалов является отличным средством для снятия напряжения и восстановления иммунитета.</t>
  </si>
  <si>
    <t>C0025</t>
  </si>
  <si>
    <t>ST612</t>
  </si>
  <si>
    <t>Подушка на сиденье практически незаменима в быту, авто, на отдыхе. Приятная на ощупь ткань и мягкий наполнитель делает более комфортное времяпровождение на жесткой или охлажденной поверхности.</t>
  </si>
  <si>
    <t>ЗДОРОВЬЕ ВАШИХ НОГ стельки трехслойные (противогрибковые)  с лузгой  ГРЕЧИХИ, р. 23-23,5; 24-24,5; 25-25,5; 26-27; 28-29; 30-31. арт. H810</t>
  </si>
  <si>
    <t>ТЕПЛОЕ ЗДОРОВЬЕ стельки двухслойные (противогрибковые) с верблюжьей шерстью,  р. 23-23,5; 24-24,5; 25-25,5; 26-27; 28-29; 30-31.
арт. H673</t>
  </si>
  <si>
    <t>Е885</t>
  </si>
  <si>
    <t>Подушка "Льняная" с наволочкой. Наперник: ЛЁН+ХЛОПОК. Наполнитель: лузга гречихи</t>
  </si>
  <si>
    <t>Подушка с лузгой гречихи. Наволочка в комплекте.</t>
  </si>
  <si>
    <t>ST558</t>
  </si>
  <si>
    <t>Практичные и яркие сидушки из качественной, натуральной, хлопковой рогожки плотностью 160 г/кв. м. В производстве используются качественные и экологичные импортные красители позволяющие сохранить яркость рисунка при многократных стирках.</t>
  </si>
  <si>
    <t>ST591</t>
  </si>
  <si>
    <t>ЦЕНА С НДС</t>
  </si>
  <si>
    <t>ЦЕНА БЕЗ НДС</t>
  </si>
  <si>
    <t>Наполнитель - лепестки лузги гречихи обеспечивает микромассаж кожи, восстанавливает мышечный тонус, предотвращает излишнее потоотделение в жаркую погоду. 
При использовании подушки обеспечивается дополни­тельный микромассаж кожи за счет специального точечного ПВХ-покрытия ее поверхности.</t>
  </si>
  <si>
    <t>ПОЯСА И НАКОЛЕННИКИ</t>
  </si>
  <si>
    <t>ТОВАРЫ ДЛЯ АВТО</t>
  </si>
  <si>
    <t>ТОВАРЫ ДЛЯ ДОМА</t>
  </si>
  <si>
    <t>ДОМАШНЯЯ ОБУВЬ</t>
  </si>
  <si>
    <t>ТОВАРЫ ДЛЯ БУДУЩИХ МАМ И МАЛЫШЕЙ</t>
  </si>
  <si>
    <t>ТОВАРЫ ДЛЯ ДЕТЕЙ</t>
  </si>
  <si>
    <t>ПОДУШКИ ДЛЯ БЕРЕМЕННЫХ</t>
  </si>
  <si>
    <t>ТОВАРЫ ДЛЯ ОФИСА</t>
  </si>
  <si>
    <t>СРЕДСТВА ИНДИВИДУАЛЬНОЙ ЗАЩИТЫ</t>
  </si>
  <si>
    <t>ST197</t>
  </si>
  <si>
    <t>ST357</t>
  </si>
  <si>
    <t>ST166</t>
  </si>
  <si>
    <t>ST181</t>
  </si>
  <si>
    <t>ST203</t>
  </si>
  <si>
    <t>ST173</t>
  </si>
  <si>
    <t>сумка ПВХ</t>
  </si>
  <si>
    <t xml:space="preserve">Меховая накидка в авто кресло с креплениями сзади. Цвет белый. </t>
  </si>
  <si>
    <t>Подушка с лузгой гречихи в белом цвете.</t>
  </si>
  <si>
    <t>ST494</t>
  </si>
  <si>
    <t>ST241</t>
  </si>
  <si>
    <t>ST258</t>
  </si>
  <si>
    <t>Подушечка трансформируется в плед размером 140х200 см</t>
  </si>
  <si>
    <t>ST586</t>
  </si>
  <si>
    <t>Подушка ВАЛИК  с различными наполнителями, чехол- синт. тик, разм. 40*10</t>
  </si>
  <si>
    <t>Подушка КОСТОЧКА  с различными наполнителями, чехол- синт.тик.</t>
  </si>
  <si>
    <t>ST248</t>
  </si>
  <si>
    <t>ST255</t>
  </si>
  <si>
    <t>Мягкая и легкая подушка с искусственным лебяжьим пухом с 3d-рисунком.</t>
  </si>
  <si>
    <t>ST224</t>
  </si>
  <si>
    <t>Подушка с лузгой гречихи в белом цвете с 3d-рисунком.</t>
  </si>
  <si>
    <t>ST231</t>
  </si>
  <si>
    <t>НАБОРЫ "ТРАДИЦИЯ ЗДОРОВЬЯ" + арома-саше мята или мелисса</t>
  </si>
  <si>
    <t>ST613</t>
  </si>
  <si>
    <t>Мягкая и удобная домашняя обувь. Полезные свойства овечьего меха. Практичный и износостойкий материал. Легкая, непромокаемая подошва.</t>
  </si>
  <si>
    <t xml:space="preserve">   Польза овечьего меха.                                Сохраняет сухое тепло, дышащий материал.
 Универсальный дизайн, удобные застежки и карманы.
 Обеспечит комфорт дома и на улице.</t>
  </si>
  <si>
    <t>Жилет мужской из трикотажного овечьего меха "Ставр", размеры: 44-46, 48-50, 52-54, 56-58 с белым кантом, с бежевым кантом. Арт. ST798</t>
  </si>
  <si>
    <t xml:space="preserve">Жилет женский из трикотажного овечьего меха "Хельга", размеры: 44-46, 48-50, 52-54, 56-58. Арт. ST873
</t>
  </si>
  <si>
    <t>ST873</t>
  </si>
  <si>
    <t>ST798</t>
  </si>
  <si>
    <t xml:space="preserve"> ST663-1</t>
  </si>
  <si>
    <t>Наволочка из натурального материала с кармашком для аромасаше и вышивкой на нем.</t>
  </si>
  <si>
    <t>Наволочка из натурального материала с кармашком для аромасаше и вышивкой на нем + подушка с лузгой гречихи в напернике из натурального материала.</t>
  </si>
  <si>
    <t>Подушка в чехле из натурального материала. Заполнена пленкой кедрового ореха.</t>
  </si>
  <si>
    <t>Подушка в чехле из натурального материала. Заполнена кедровой стружкой.</t>
  </si>
  <si>
    <t>Подушка в чехле из натурального материала заполнена лузгой гречихи. Чехол с одной стороны простеган пленкой кедрового ореха.</t>
  </si>
  <si>
    <t>Подушка в чехле из натурального материала заполнена иск. лебяжий пухом. Чехол с одной стороны простеган пленкой кедрового ореха.</t>
  </si>
  <si>
    <t>ST287-1</t>
  </si>
  <si>
    <t>ИТОГО</t>
  </si>
  <si>
    <r>
      <t xml:space="preserve">УРАЛЬСКАЯ Подушка Разм.: </t>
    </r>
    <r>
      <rPr>
        <b/>
        <sz val="12"/>
        <rFont val="Calibri"/>
        <family val="2"/>
        <charset val="204"/>
      </rPr>
      <t xml:space="preserve">40*60 </t>
    </r>
    <r>
      <rPr>
        <sz val="12"/>
        <rFont val="Calibri"/>
        <family val="2"/>
        <charset val="204"/>
      </rPr>
      <t>арт. E742</t>
    </r>
  </si>
  <si>
    <r>
      <t xml:space="preserve">УРАЛЬСКАЯ Подушка Разм.: </t>
    </r>
    <r>
      <rPr>
        <b/>
        <sz val="12"/>
        <rFont val="Calibri"/>
        <family val="2"/>
        <charset val="204"/>
      </rPr>
      <t xml:space="preserve">50*70 </t>
    </r>
    <r>
      <rPr>
        <sz val="12"/>
        <rFont val="Calibri"/>
        <family val="2"/>
        <charset val="204"/>
      </rPr>
      <t>арт. E759</t>
    </r>
  </si>
  <si>
    <r>
      <t xml:space="preserve">УРАЛЬСКАЯ Подушка Разм.: </t>
    </r>
    <r>
      <rPr>
        <b/>
        <sz val="12"/>
        <rFont val="Calibri"/>
        <family val="2"/>
        <charset val="204"/>
      </rPr>
      <t xml:space="preserve">70*70 </t>
    </r>
    <r>
      <rPr>
        <sz val="12"/>
        <rFont val="Calibri"/>
        <family val="2"/>
        <charset val="204"/>
      </rPr>
      <t>арт. E773</t>
    </r>
  </si>
  <si>
    <r>
      <t xml:space="preserve">ЛЕТО-ОСЕНЬ подушка Разм.: </t>
    </r>
    <r>
      <rPr>
        <b/>
        <sz val="12"/>
        <rFont val="Calibri"/>
        <family val="2"/>
        <charset val="204"/>
      </rPr>
      <t xml:space="preserve">40*40 </t>
    </r>
    <r>
      <rPr>
        <sz val="12"/>
        <rFont val="Calibri"/>
        <family val="2"/>
        <charset val="204"/>
      </rPr>
      <t>арт. O332</t>
    </r>
  </si>
  <si>
    <r>
      <t xml:space="preserve">ЛЕТО-ОСЕНЬ подушка Разм.: </t>
    </r>
    <r>
      <rPr>
        <b/>
        <sz val="12"/>
        <rFont val="Calibri"/>
        <family val="2"/>
        <charset val="204"/>
      </rPr>
      <t xml:space="preserve">40*60 </t>
    </r>
    <r>
      <rPr>
        <sz val="12"/>
        <rFont val="Calibri"/>
        <family val="2"/>
        <charset val="204"/>
      </rPr>
      <t>арт. O356</t>
    </r>
  </si>
  <si>
    <r>
      <t xml:space="preserve">ЛЕТО-ОСЕНЬ подушка Разм.: </t>
    </r>
    <r>
      <rPr>
        <b/>
        <sz val="12"/>
        <rFont val="Calibri"/>
        <family val="2"/>
        <charset val="204"/>
      </rPr>
      <t xml:space="preserve">50*70 </t>
    </r>
    <r>
      <rPr>
        <sz val="12"/>
        <rFont val="Calibri"/>
        <family val="2"/>
        <charset val="204"/>
      </rPr>
      <t>арт. O370</t>
    </r>
  </si>
  <si>
    <r>
      <t xml:space="preserve">ЛЕТО-ОСЕНЬ подушка Разм.: </t>
    </r>
    <r>
      <rPr>
        <b/>
        <sz val="12"/>
        <rFont val="Calibri"/>
        <family val="2"/>
        <charset val="204"/>
      </rPr>
      <t xml:space="preserve">70*70 </t>
    </r>
    <r>
      <rPr>
        <sz val="12"/>
        <rFont val="Calibri"/>
        <family val="2"/>
        <charset val="204"/>
      </rPr>
      <t>арт. O417</t>
    </r>
  </si>
  <si>
    <r>
      <t xml:space="preserve">Пояс КОРСЕТНЫЙ из </t>
    </r>
    <r>
      <rPr>
        <b/>
        <sz val="12"/>
        <rFont val="Calibri"/>
        <family val="2"/>
        <charset val="204"/>
      </rPr>
      <t>верблюжьей шерсти</t>
    </r>
    <r>
      <rPr>
        <sz val="12"/>
        <rFont val="Calibri"/>
        <family val="2"/>
        <charset val="204"/>
      </rPr>
      <t xml:space="preserve">. </t>
    </r>
    <r>
      <rPr>
        <b/>
        <sz val="12"/>
        <rFont val="Calibri"/>
        <family val="2"/>
        <charset val="204"/>
      </rPr>
      <t xml:space="preserve">(УНИВЕРСАЛЬНЫЙ: ДВА РАЗМЕРА S- L и XL-3XL) </t>
    </r>
    <r>
      <rPr>
        <sz val="12"/>
        <rFont val="Calibri"/>
        <family val="2"/>
        <charset val="204"/>
      </rPr>
      <t>арт. P574</t>
    </r>
  </si>
  <si>
    <r>
      <t xml:space="preserve">Пояс КОРСЕТНЫЙ из </t>
    </r>
    <r>
      <rPr>
        <b/>
        <sz val="12"/>
        <rFont val="Calibri"/>
        <family val="2"/>
        <charset val="204"/>
      </rPr>
      <t xml:space="preserve">овечьего меха на трикотажной основе. (УНИВЕРСАЛЬНЫЙ: ДВА РАЗМЕРА S-L и XL- 3XL) </t>
    </r>
    <r>
      <rPr>
        <sz val="12"/>
        <rFont val="Calibri"/>
        <family val="2"/>
        <charset val="204"/>
      </rPr>
      <t>. арт. P576</t>
    </r>
  </si>
  <si>
    <r>
      <t xml:space="preserve">ПОЯС - мини:  </t>
    </r>
    <r>
      <rPr>
        <b/>
        <sz val="12"/>
        <rFont val="Calibri"/>
        <family val="2"/>
        <charset val="204"/>
      </rPr>
      <t>флис с</t>
    </r>
    <r>
      <rPr>
        <sz val="12"/>
        <rFont val="Calibri"/>
        <family val="2"/>
        <charset val="204"/>
      </rPr>
      <t xml:space="preserve">  </t>
    </r>
    <r>
      <rPr>
        <b/>
        <sz val="12"/>
        <rFont val="Calibri"/>
        <family val="2"/>
        <charset val="204"/>
      </rPr>
      <t xml:space="preserve">верблюжьей шерстью </t>
    </r>
    <r>
      <rPr>
        <sz val="12"/>
        <rFont val="Calibri"/>
        <family val="2"/>
        <charset val="204"/>
      </rPr>
      <t xml:space="preserve">арт. P577
</t>
    </r>
    <r>
      <rPr>
        <b/>
        <sz val="12"/>
        <rFont val="Calibri"/>
        <family val="2"/>
        <charset val="204"/>
      </rPr>
      <t xml:space="preserve">(УНИВЕРСАЛЬНЫЙ: ДВА РАЗМЕРА S-L и XL-3XL)  </t>
    </r>
    <r>
      <rPr>
        <sz val="12"/>
        <rFont val="Calibri"/>
        <family val="2"/>
        <charset val="204"/>
      </rPr>
      <t xml:space="preserve"> </t>
    </r>
  </si>
  <si>
    <r>
      <t xml:space="preserve">ПОЯС - мини: </t>
    </r>
    <r>
      <rPr>
        <b/>
        <sz val="12"/>
        <rFont val="Calibri"/>
        <family val="2"/>
        <charset val="204"/>
      </rPr>
      <t>флис с</t>
    </r>
    <r>
      <rPr>
        <sz val="12"/>
        <rFont val="Calibri"/>
        <family val="2"/>
        <charset val="204"/>
      </rPr>
      <t xml:space="preserve"> </t>
    </r>
    <r>
      <rPr>
        <b/>
        <sz val="12"/>
        <rFont val="Calibri"/>
        <family val="2"/>
        <charset val="204"/>
      </rPr>
      <t>овечьим мехом (на трикотажной основе)</t>
    </r>
    <r>
      <rPr>
        <sz val="12"/>
        <rFont val="Calibri"/>
        <family val="2"/>
        <charset val="204"/>
      </rPr>
      <t xml:space="preserve"> арт. P578
</t>
    </r>
    <r>
      <rPr>
        <b/>
        <sz val="12"/>
        <rFont val="Calibri"/>
        <family val="2"/>
        <charset val="204"/>
      </rPr>
      <t>(УНИВЕРСАЛЬНЫЙ: ДВА РАЗМЕРА S-L и  XL-3XL)</t>
    </r>
  </si>
  <si>
    <r>
      <t>НАКОЛЕННИК/НАЛОКОТНИК</t>
    </r>
    <r>
      <rPr>
        <b/>
        <sz val="12"/>
        <rFont val="Calibri"/>
        <family val="2"/>
        <charset val="204"/>
      </rPr>
      <t xml:space="preserve"> </t>
    </r>
    <r>
      <rPr>
        <sz val="12"/>
        <rFont val="Calibri"/>
        <family val="2"/>
        <charset val="204"/>
      </rPr>
      <t xml:space="preserve">- УНИВЕРСАЛЬНЫЙ из </t>
    </r>
    <r>
      <rPr>
        <b/>
        <sz val="12"/>
        <rFont val="Calibri"/>
        <family val="2"/>
        <charset val="204"/>
      </rPr>
      <t>вербл. шерсти.</t>
    </r>
    <r>
      <rPr>
        <sz val="12"/>
        <rFont val="Calibri"/>
        <family val="2"/>
        <charset val="204"/>
      </rPr>
      <t xml:space="preserve">  арт. P919</t>
    </r>
  </si>
  <si>
    <r>
      <t>НАКОЛЕННИК/НАЛОКОТНИК</t>
    </r>
    <r>
      <rPr>
        <b/>
        <sz val="12"/>
        <rFont val="Calibri"/>
        <family val="2"/>
        <charset val="204"/>
      </rPr>
      <t xml:space="preserve"> </t>
    </r>
    <r>
      <rPr>
        <sz val="12"/>
        <rFont val="Calibri"/>
        <family val="2"/>
        <charset val="204"/>
      </rPr>
      <t xml:space="preserve">- УНИВЕРСАЛЬНЫЙ из </t>
    </r>
    <r>
      <rPr>
        <b/>
        <sz val="12"/>
        <rFont val="Calibri"/>
        <family val="2"/>
        <charset val="204"/>
      </rPr>
      <t>овечьего меха.</t>
    </r>
    <r>
      <rPr>
        <sz val="12"/>
        <rFont val="Calibri"/>
        <family val="2"/>
        <charset val="204"/>
      </rPr>
      <t xml:space="preserve">  арт. P933</t>
    </r>
  </si>
  <si>
    <r>
      <t>Набор</t>
    </r>
    <r>
      <rPr>
        <b/>
        <sz val="12"/>
        <color rgb="FF000000"/>
        <rFont val="Calibri"/>
        <family val="2"/>
        <charset val="204"/>
      </rPr>
      <t xml:space="preserve"> "МАГАЗИН АРОМАТОВ" </t>
    </r>
    <r>
      <rPr>
        <sz val="12"/>
        <color rgb="FF000000"/>
        <rFont val="Calibri"/>
        <family val="2"/>
        <charset val="204"/>
      </rPr>
      <t xml:space="preserve">4 арома - саше: мята, мелисса, душица, пустырник, арт. MA5 </t>
    </r>
  </si>
  <si>
    <r>
      <rPr>
        <b/>
        <sz val="12"/>
        <color rgb="FF000000"/>
        <rFont val="Calibri"/>
        <family val="2"/>
        <charset val="204"/>
      </rPr>
      <t>НАБОР</t>
    </r>
    <r>
      <rPr>
        <sz val="12"/>
        <color rgb="FF000000"/>
        <rFont val="Calibri"/>
        <family val="2"/>
        <charset val="204"/>
      </rPr>
      <t xml:space="preserve"> </t>
    </r>
    <r>
      <rPr>
        <b/>
        <sz val="12"/>
        <color rgb="FF000000"/>
        <rFont val="Calibri"/>
        <family val="2"/>
        <charset val="204"/>
      </rPr>
      <t>СКАТЕРТЬ</t>
    </r>
    <r>
      <rPr>
        <sz val="12"/>
        <color rgb="FF000000"/>
        <rFont val="Calibri"/>
        <family val="2"/>
        <charset val="204"/>
      </rPr>
      <t xml:space="preserve"> </t>
    </r>
    <r>
      <rPr>
        <b/>
        <sz val="12"/>
        <color rgb="FF000000"/>
        <rFont val="Calibri"/>
        <family val="2"/>
        <charset val="204"/>
      </rPr>
      <t>(1шт.)</t>
    </r>
    <r>
      <rPr>
        <sz val="12"/>
        <color rgb="FF000000"/>
        <rFont val="Calibri"/>
        <family val="2"/>
        <charset val="204"/>
      </rPr>
      <t xml:space="preserve">, р-р: 145*180см; </t>
    </r>
    <r>
      <rPr>
        <b/>
        <sz val="12"/>
        <color rgb="FF000000"/>
        <rFont val="Calibri"/>
        <family val="2"/>
        <charset val="204"/>
      </rPr>
      <t>СИДУШКИ</t>
    </r>
    <r>
      <rPr>
        <sz val="12"/>
        <color rgb="FF000000"/>
        <rFont val="Calibri"/>
        <family val="2"/>
        <charset val="204"/>
      </rPr>
      <t xml:space="preserve"> </t>
    </r>
    <r>
      <rPr>
        <b/>
        <sz val="12"/>
        <color rgb="FF000000"/>
        <rFont val="Calibri"/>
        <family val="2"/>
        <charset val="204"/>
      </rPr>
      <t>(2 шт.)</t>
    </r>
    <r>
      <rPr>
        <sz val="12"/>
        <color rgb="FF000000"/>
        <rFont val="Calibri"/>
        <family val="2"/>
        <charset val="204"/>
      </rPr>
      <t xml:space="preserve">, р-р: 40*40см. Состав: рогожка, порол.крошка.  Цвет: "Пэчворк бежевый", "Весеннее настроение", "Розы",  "Яблоневый цвет", "Узоры", "Лимоны". Арт. ST558. </t>
    </r>
  </si>
  <si>
    <r>
      <rPr>
        <b/>
        <sz val="12"/>
        <color rgb="FF000000"/>
        <rFont val="Calibri"/>
        <family val="2"/>
        <charset val="204"/>
      </rPr>
      <t>НАБОР</t>
    </r>
    <r>
      <rPr>
        <sz val="12"/>
        <color rgb="FF000000"/>
        <rFont val="Calibri"/>
        <family val="2"/>
        <charset val="204"/>
      </rPr>
      <t xml:space="preserve"> </t>
    </r>
    <r>
      <rPr>
        <b/>
        <sz val="12"/>
        <color rgb="FF000000"/>
        <rFont val="Calibri"/>
        <family val="2"/>
        <charset val="204"/>
      </rPr>
      <t>СИДУШЕК</t>
    </r>
    <r>
      <rPr>
        <sz val="12"/>
        <color rgb="FF000000"/>
        <rFont val="Calibri"/>
        <family val="2"/>
        <charset val="204"/>
      </rPr>
      <t xml:space="preserve"> </t>
    </r>
    <r>
      <rPr>
        <b/>
        <sz val="12"/>
        <color rgb="FF000000"/>
        <rFont val="Calibri"/>
        <family val="2"/>
        <charset val="204"/>
      </rPr>
      <t>(2 шт.)</t>
    </r>
    <r>
      <rPr>
        <sz val="12"/>
        <color rgb="FF000000"/>
        <rFont val="Calibri"/>
        <family val="2"/>
        <charset val="204"/>
      </rPr>
      <t>, р-р: 40*40см. Состав: рогожка, порол.крошка.  Цвет: "Пэчворк бежевый", "Весеннее настроение", "Розы",  "Яблоневый цвет", "Узоры", "Лимоны". Арт. ST591.</t>
    </r>
  </si>
  <si>
    <r>
      <t>БЭБИ-ГНЁЗДЫШКО ЛЮКС (съёмный матрац).</t>
    </r>
    <r>
      <rPr>
        <b/>
        <sz val="12"/>
        <color rgb="FF000000"/>
        <rFont val="Calibri"/>
        <family val="2"/>
        <charset val="204"/>
      </rPr>
      <t xml:space="preserve"> </t>
    </r>
    <r>
      <rPr>
        <sz val="12"/>
        <color rgb="FF000000"/>
        <rFont val="Calibri"/>
        <family val="2"/>
        <charset val="204"/>
      </rPr>
      <t xml:space="preserve">Разм.: </t>
    </r>
    <r>
      <rPr>
        <b/>
        <sz val="12"/>
        <color rgb="FF000000"/>
        <rFont val="Calibri"/>
        <family val="2"/>
        <charset val="204"/>
      </rPr>
      <t>60*90</t>
    </r>
    <r>
      <rPr>
        <sz val="12"/>
        <color rgb="FF000000"/>
        <rFont val="Calibri"/>
        <family val="2"/>
        <charset val="204"/>
      </rPr>
      <t>. Состав: (100%Х/Б), лебяжий пух. арт. ST322</t>
    </r>
  </si>
  <si>
    <r>
      <t xml:space="preserve">БЭБИ-ГНЁЗДЫШКО ЛЮКС (подушка БАБОЧКА в комплекте). Разм.: </t>
    </r>
    <r>
      <rPr>
        <b/>
        <sz val="12"/>
        <color rgb="FF000000"/>
        <rFont val="Calibri"/>
        <family val="2"/>
        <charset val="204"/>
      </rPr>
      <t>60*90</t>
    </r>
    <r>
      <rPr>
        <sz val="12"/>
        <color rgb="FF000000"/>
        <rFont val="Calibri"/>
        <family val="2"/>
        <charset val="204"/>
      </rPr>
      <t>. Состав: (100%Х/Б), лебяжий пух. арт. ST346</t>
    </r>
  </si>
  <si>
    <t>МЕХОВЫЕ ЖИЛЕТЫ</t>
  </si>
  <si>
    <t>ПЛЕД-ПОДУШКА Трансформер 2 в 1, состав: флис</t>
  </si>
  <si>
    <t>Подушка "Зефир" - ТИК синтетический. Наполнитель: иск. лебяжий пух.</t>
  </si>
  <si>
    <t>Подушка "Прикосновение". Наперник: ТИК синтетический. Наполнитель: лузга гречихи</t>
  </si>
  <si>
    <t>ИТОГО С НДС</t>
  </si>
  <si>
    <t>ИТОГО БЕЗ НДС</t>
  </si>
  <si>
    <t>ИТОГО РРЦ</t>
  </si>
  <si>
    <t>СУММА ЗАКАЗА</t>
  </si>
  <si>
    <t>с НДС</t>
  </si>
  <si>
    <t>без НДС</t>
  </si>
  <si>
    <t>ПОДУШКИ С ПОЛИЭФИРНЫМИ НАПОЛНИТЕЛЯМИ</t>
  </si>
  <si>
    <t>СТЕЛЬКИ</t>
  </si>
  <si>
    <t>ТАПОЧКИ</t>
  </si>
  <si>
    <t>ЗАКАЗ (количество)</t>
  </si>
  <si>
    <t>ST284</t>
  </si>
  <si>
    <t>Двустороняя подушка с натуральными кофейными зернами.</t>
  </si>
  <si>
    <t>Подушка с эффектом памяти "Дафна". Размер 60х40х14 см. Арт. ST284</t>
  </si>
  <si>
    <t>ST566</t>
  </si>
  <si>
    <t>Маска гигиеническая СМС (10 штук). Размер маски 19,5 х 9 см. Арт.ST542</t>
  </si>
  <si>
    <t>ST542</t>
  </si>
  <si>
    <t>ST573</t>
  </si>
  <si>
    <t>МАСКИ ГИГИЕНИЧЕСКИЕ</t>
  </si>
  <si>
    <t>ST658</t>
  </si>
  <si>
    <t>ST641</t>
  </si>
  <si>
    <t>Маска гигиеническая с наночастицами серебра. Гибель бактерий и вирусов после 6 минут после контакта с маской. Лицевая сторона - бязь отбеленная, внутренняя - бязь с наночастицами.</t>
  </si>
  <si>
    <t>Маска гигиеническая с наночастицами серебра. Гибель бактерий и вирусов после 6 минут после контакта с маской. Лицевая сторона - бязь с наночастицами, внутренняя - СМС-материал</t>
  </si>
  <si>
    <t xml:space="preserve"> ST672</t>
  </si>
  <si>
    <t>ST665</t>
  </si>
  <si>
    <t>ST689</t>
  </si>
  <si>
    <t>Маска из СМС-материала предназначена для повышения защиты от воздействия внешних негативных факторов, в том числе пыли, грязи и вирусов. Дополнительная защита тоник-спрея "Серебряный страж"</t>
  </si>
  <si>
    <t xml:space="preserve">Маска из 100% х/б предназначена для повышения защиты от воздействия внешних негативных факторов, в том числе пыли, грязи и вирусов. </t>
  </si>
  <si>
    <r>
      <t xml:space="preserve">Набор масок </t>
    </r>
    <r>
      <rPr>
        <b/>
        <sz val="14"/>
        <rFont val="Calibri"/>
        <family val="2"/>
        <charset val="204"/>
      </rPr>
      <t>многоразовых</t>
    </r>
    <r>
      <rPr>
        <sz val="14"/>
        <rFont val="Calibri"/>
        <family val="2"/>
        <charset val="204"/>
      </rPr>
      <t xml:space="preserve"> гигиенических двухслойных </t>
    </r>
    <r>
      <rPr>
        <b/>
        <sz val="14"/>
        <rFont val="Calibri"/>
        <family val="2"/>
        <charset val="204"/>
      </rPr>
      <t>из бязи</t>
    </r>
    <r>
      <rPr>
        <sz val="14"/>
        <rFont val="Calibri"/>
        <family val="2"/>
        <charset val="204"/>
      </rPr>
      <t xml:space="preserve"> с </t>
    </r>
    <r>
      <rPr>
        <b/>
        <sz val="14"/>
        <rFont val="Calibri"/>
        <family val="2"/>
        <charset val="204"/>
      </rPr>
      <t>обработкой препаратом "Нанотекс-АВ</t>
    </r>
    <r>
      <rPr>
        <sz val="14"/>
        <rFont val="Calibri"/>
        <family val="2"/>
        <charset val="204"/>
      </rPr>
      <t>" (10 штук). Размер: 18*9,5 см. Арт. ST665.</t>
    </r>
  </si>
  <si>
    <r>
      <t xml:space="preserve"> 
Набор масок </t>
    </r>
    <r>
      <rPr>
        <b/>
        <sz val="14"/>
        <rFont val="Calibri"/>
        <family val="2"/>
        <charset val="204"/>
      </rPr>
      <t>многоразовых</t>
    </r>
    <r>
      <rPr>
        <sz val="14"/>
        <rFont val="Calibri"/>
        <family val="2"/>
        <charset val="204"/>
      </rPr>
      <t xml:space="preserve"> гигиенических двухслойных </t>
    </r>
    <r>
      <rPr>
        <b/>
        <sz val="14"/>
        <rFont val="Calibri"/>
        <family val="2"/>
        <charset val="204"/>
      </rPr>
      <t>из бязи</t>
    </r>
    <r>
      <rPr>
        <sz val="14"/>
        <rFont val="Calibri"/>
        <family val="2"/>
        <charset val="204"/>
      </rPr>
      <t xml:space="preserve"> с </t>
    </r>
    <r>
      <rPr>
        <b/>
        <sz val="14"/>
        <rFont val="Calibri"/>
        <family val="2"/>
        <charset val="204"/>
      </rPr>
      <t>обработкой препаратом "Нанотекс-АВ</t>
    </r>
    <r>
      <rPr>
        <sz val="14"/>
        <rFont val="Calibri"/>
        <family val="2"/>
        <charset val="204"/>
      </rPr>
      <t>" (5 штук). Размер: 18*9,5 см. Арт. ST672.</t>
    </r>
  </si>
  <si>
    <r>
      <t xml:space="preserve">Набор </t>
    </r>
    <r>
      <rPr>
        <b/>
        <sz val="14"/>
        <rFont val="Calibri"/>
        <family val="2"/>
        <charset val="204"/>
      </rPr>
      <t>многоразовых</t>
    </r>
    <r>
      <rPr>
        <sz val="14"/>
        <rFont val="Calibri"/>
        <family val="2"/>
        <charset val="204"/>
      </rPr>
      <t xml:space="preserve"> гигиенических масок из бязи (5 штук). Арт. ST658</t>
    </r>
  </si>
  <si>
    <r>
      <t xml:space="preserve">Набор </t>
    </r>
    <r>
      <rPr>
        <b/>
        <sz val="14"/>
        <rFont val="Calibri"/>
        <family val="2"/>
        <charset val="204"/>
      </rPr>
      <t>многоразовых</t>
    </r>
    <r>
      <rPr>
        <sz val="14"/>
        <rFont val="Calibri"/>
        <family val="2"/>
        <charset val="204"/>
      </rPr>
      <t xml:space="preserve"> гигиенических масок из бязи (10 штук). Арт. ST641</t>
    </r>
  </si>
  <si>
    <r>
      <t xml:space="preserve"> 
Комплект маски гигиенические (10 штук) + </t>
    </r>
    <r>
      <rPr>
        <b/>
        <sz val="14"/>
        <rFont val="Calibri"/>
        <family val="2"/>
        <charset val="204"/>
      </rPr>
      <t>тоник-спрей с антимикробным действием</t>
    </r>
    <r>
      <rPr>
        <sz val="14"/>
        <rFont val="Calibri"/>
        <family val="2"/>
        <charset val="204"/>
      </rPr>
      <t>. Арт.ST573</t>
    </r>
  </si>
  <si>
    <r>
      <t xml:space="preserve">Набор масок </t>
    </r>
    <r>
      <rPr>
        <b/>
        <sz val="14"/>
        <rFont val="Calibri"/>
        <family val="2"/>
        <charset val="204"/>
      </rPr>
      <t>многоразовых</t>
    </r>
    <r>
      <rPr>
        <sz val="14"/>
        <rFont val="Calibri"/>
        <family val="2"/>
        <charset val="204"/>
      </rPr>
      <t xml:space="preserve"> гигиенических двухслойных из </t>
    </r>
    <r>
      <rPr>
        <b/>
        <sz val="14"/>
        <rFont val="Calibri"/>
        <family val="2"/>
        <charset val="204"/>
      </rPr>
      <t>бязи с обработкой препаратом "Нанотекс-АВ" и нетканного материала СМС</t>
    </r>
    <r>
      <rPr>
        <sz val="14"/>
        <rFont val="Calibri"/>
        <family val="2"/>
        <charset val="204"/>
      </rPr>
      <t xml:space="preserve"> (10 штук). Размер: 18*9,5 см. Арт. ST689</t>
    </r>
  </si>
  <si>
    <r>
      <t>Набор масок</t>
    </r>
    <r>
      <rPr>
        <b/>
        <sz val="14"/>
        <rFont val="Calibri"/>
        <family val="2"/>
        <charset val="204"/>
      </rPr>
      <t xml:space="preserve"> многоразовых</t>
    </r>
    <r>
      <rPr>
        <sz val="14"/>
        <rFont val="Calibri"/>
        <family val="2"/>
        <charset val="204"/>
      </rPr>
      <t xml:space="preserve"> гигиенических двухслойных </t>
    </r>
    <r>
      <rPr>
        <b/>
        <sz val="14"/>
        <rFont val="Calibri"/>
        <family val="2"/>
        <charset val="204"/>
      </rPr>
      <t>из бязи с обработкой препаратом "Нанотекс-АВ" и нетканного материала СМС</t>
    </r>
    <r>
      <rPr>
        <sz val="14"/>
        <rFont val="Calibri"/>
        <family val="2"/>
        <charset val="204"/>
      </rPr>
      <t xml:space="preserve"> (5 штук). Размер: 18*9,5 см. Арт. ST696</t>
    </r>
  </si>
  <si>
    <t xml:space="preserve"> ST696</t>
  </si>
  <si>
    <t>Подушка КОСТОЧКА  с различными наполнителями, чехол-тик., р. 36х16</t>
  </si>
  <si>
    <t>BIU-041</t>
  </si>
  <si>
    <t>BIU-042</t>
  </si>
  <si>
    <t>ST856</t>
  </si>
  <si>
    <t>Подушка в форме подковы с липучкой.</t>
  </si>
  <si>
    <t>Подушка, простеганна в форме ячеек. Крепление надежно зафиксирует подушку на кресле.</t>
  </si>
  <si>
    <t xml:space="preserve"> ST917</t>
  </si>
  <si>
    <t>Аромат натуральных обжаренных кофейных зерен обладает уникальными свойствами – способен тонизировать организм человека, приносить ощущение бодрости, подъем сил и улучшение умственной работоспособности.</t>
  </si>
  <si>
    <t>ST931</t>
  </si>
  <si>
    <t>ST948</t>
  </si>
  <si>
    <t>ST955</t>
  </si>
  <si>
    <t>Подушка для новорожденных ортопедической формы с мягким наполнителем.</t>
  </si>
  <si>
    <t xml:space="preserve"> Подушечка для зоны декольте предназначена для обеспечения комфорта во время сна, выполняет поддерживающую функцию, является отличным профилактическим средством, снижая риск возникновения онкологических новообразований. </t>
  </si>
  <si>
    <t>ST979</t>
  </si>
  <si>
    <t>ST986</t>
  </si>
  <si>
    <t>BIL-043</t>
  </si>
  <si>
    <r>
      <t xml:space="preserve">Костюм "Барьер-Инсекто" с репеллентно-аккарицидной обработкой, </t>
    </r>
    <r>
      <rPr>
        <b/>
        <sz val="12"/>
        <color rgb="FF000000"/>
        <rFont val="Calibri"/>
        <family val="2"/>
        <charset val="204"/>
      </rPr>
      <t>Рост 182-188</t>
    </r>
    <r>
      <rPr>
        <sz val="12"/>
        <color rgb="FF000000"/>
        <rFont val="Calibri"/>
        <family val="2"/>
        <charset val="204"/>
      </rPr>
      <t xml:space="preserve">, разм. 44-46, 48-50, 52-54, 56-58, арт. B176. </t>
    </r>
    <r>
      <rPr>
        <b/>
        <sz val="12"/>
        <color rgb="FF000000"/>
        <rFont val="Calibri"/>
        <family val="2"/>
        <charset val="204"/>
      </rPr>
      <t>Возможна иная расцветка под заказ.</t>
    </r>
  </si>
  <si>
    <r>
      <t>Костюм "Барьер-Инсекто" с репеллентно-аккарицидной обработкой,</t>
    </r>
    <r>
      <rPr>
        <b/>
        <sz val="12"/>
        <rFont val="Calibri"/>
        <family val="2"/>
        <charset val="204"/>
      </rPr>
      <t xml:space="preserve"> Рост 170-176</t>
    </r>
    <r>
      <rPr>
        <sz val="12"/>
        <rFont val="Calibri"/>
        <family val="2"/>
        <charset val="204"/>
      </rPr>
      <t xml:space="preserve">, разм. 44-46, 48-50, 52-54, 56-58, арт. B164. </t>
    </r>
    <r>
      <rPr>
        <b/>
        <sz val="12"/>
        <rFont val="Calibri"/>
        <family val="2"/>
        <charset val="204"/>
      </rPr>
      <t>Возможна иная расцветка под заказ.</t>
    </r>
  </si>
  <si>
    <t>ГИГИЕНА- ГРИБОК "СПОРТ" носки  х/б, противогрибковые ЧЁРНЫЕ. Размеры: 23,25,27,29,31, арт. H417 в упаковке с еврослотом.</t>
  </si>
  <si>
    <t>ГИГИЕНА- ГРИБОК "КЛАССИК" носки  х/б, противо грибковые ЧЁРНЫЕ. Размеры: 23,25,27,29,31, арт. H418 в упаковке с еврослотом.</t>
  </si>
  <si>
    <t>ST136</t>
  </si>
  <si>
    <t>Подушка в форме подковы легко трансформируеся в мягную прямоугольную подушку размером 38х22х10 см.</t>
  </si>
  <si>
    <t>Подушка обеспечивает физиологически правильное положение ребенка во время сна. Удерживает малыша, защищает от случайного переворачивания и скатывания с кровати.</t>
  </si>
  <si>
    <t>ST211</t>
  </si>
  <si>
    <t>Сумка</t>
  </si>
  <si>
    <t>ST204</t>
  </si>
  <si>
    <t>ST235</t>
  </si>
  <si>
    <t>ST228</t>
  </si>
  <si>
    <t>ST167</t>
  </si>
  <si>
    <t>Благодаря форме пошива в виде объемных ячеек и уникальным природным свойствам наполнителя из лузги гречихи, сидеть на такой подушке удобно и полезно. ПВХ-покрытие обеспечит микромассаж кожи.</t>
  </si>
  <si>
    <t>ST129</t>
  </si>
  <si>
    <t>ST570</t>
  </si>
  <si>
    <t>ST648</t>
  </si>
  <si>
    <t xml:space="preserve">Сумка </t>
  </si>
  <si>
    <t>Благодаря форме пошива в виде объемных ячеек и уникальным природным свойствам наполнителя из лузги гречихи, сидеть на такой подушке удобно и полезно. Чехлы из дублированной рогожки обеспечивают долгий срок службы и презентабельный внешний вид.</t>
  </si>
  <si>
    <t>ST693</t>
  </si>
  <si>
    <t>ST747</t>
  </si>
  <si>
    <t xml:space="preserve">Комплект подушка на сиденье и под спину «Уютный офис Крафт».
Чехол: рогожка мебельная дублированная. Наполнитель: лузга гречихи.
</t>
  </si>
  <si>
    <t>ST634</t>
  </si>
  <si>
    <t>Тубус</t>
  </si>
  <si>
    <t xml:space="preserve"> Арома-салфетка освежает атмосферу в помещении, наделяет воздух вокруг кофейным ароматом, защищает поверхность стола от соприкосновения с горячей посудой, украшает интерьер.</t>
  </si>
  <si>
    <r>
      <t xml:space="preserve">Комплект "ЧУДО-ЛАЙТ" (ПОДУШКА + НАВОЛОЧКА МИКРОФИБРА </t>
    </r>
    <r>
      <rPr>
        <b/>
        <sz val="12"/>
        <rFont val="Calibri"/>
        <family val="2"/>
        <charset val="204"/>
      </rPr>
      <t>на выбор: голубой</t>
    </r>
    <r>
      <rPr>
        <sz val="12"/>
        <rFont val="Calibri"/>
        <family val="2"/>
        <charset val="204"/>
      </rPr>
      <t xml:space="preserve">, </t>
    </r>
    <r>
      <rPr>
        <b/>
        <sz val="12"/>
        <rFont val="Calibri"/>
        <family val="2"/>
        <charset val="204"/>
      </rPr>
      <t>шампань</t>
    </r>
    <r>
      <rPr>
        <sz val="12"/>
        <rFont val="Calibri"/>
        <family val="2"/>
        <charset val="204"/>
      </rPr>
      <t>). Длина по краю 3,5. Наполнитель: лебяжий пух. Вес 2,3 кг + 0,150  гр.</t>
    </r>
  </si>
  <si>
    <r>
      <t xml:space="preserve">Комплект "ЧУДО-ЛАЙТ" (ПОДУШКА + НАВОЛОЧКА БЯЗЬ </t>
    </r>
    <r>
      <rPr>
        <b/>
        <sz val="12"/>
        <rFont val="Calibri"/>
        <family val="2"/>
        <charset val="204"/>
      </rPr>
      <t>на выбор: розовый горох, голубые бантики</t>
    </r>
    <r>
      <rPr>
        <sz val="12"/>
        <rFont val="Calibri"/>
        <family val="2"/>
        <charset val="204"/>
      </rPr>
      <t>).  Длина по краю 3,5. Наполнитель: лебяжий пух. Вес 2,3 кг + 0,150  гр.</t>
    </r>
  </si>
  <si>
    <r>
      <t xml:space="preserve">Комплект "ГАРМОНИЯ-ЛАЙТ" (ПОДУШКА + НАВОЛОЧКА САТИН </t>
    </r>
    <r>
      <rPr>
        <b/>
        <sz val="12"/>
        <color theme="1"/>
        <rFont val="Calibri"/>
        <family val="2"/>
        <charset val="204"/>
      </rPr>
      <t>на выбор: розовый, голубой</t>
    </r>
    <r>
      <rPr>
        <sz val="12"/>
        <color theme="1"/>
        <rFont val="Calibri"/>
        <family val="2"/>
        <charset val="204"/>
      </rPr>
      <t xml:space="preserve">).  Длина по краю 2,5.  Наполнитель: лебяжий пух. Вес 1,75 кг + 0,150  гр </t>
    </r>
  </si>
  <si>
    <r>
      <t xml:space="preserve">Комплект "ГАРМОНИЯ-ЛАЙТ" (ПОДУШКА + НАВОЛОЧКА МИКРОФИБРА </t>
    </r>
    <r>
      <rPr>
        <b/>
        <sz val="12"/>
        <color theme="1"/>
        <rFont val="Calibri"/>
        <family val="2"/>
        <charset val="204"/>
      </rPr>
      <t>на выбор: голубой, шампань</t>
    </r>
    <r>
      <rPr>
        <sz val="12"/>
        <color theme="1"/>
        <rFont val="Calibri"/>
        <family val="2"/>
        <charset val="204"/>
      </rPr>
      <t xml:space="preserve">). Длина по краю 2,5.  Наполнитель: лебяжий пух. Вес 1,75 кг + 0,150  гр </t>
    </r>
  </si>
  <si>
    <r>
      <t xml:space="preserve">Комплект "БУМЕРАНГ-ЛАЙТ" (ПОДУШКА + НАВОЛОЧКА САТИН </t>
    </r>
    <r>
      <rPr>
        <b/>
        <sz val="12"/>
        <rFont val="Calibri"/>
        <family val="2"/>
        <charset val="204"/>
      </rPr>
      <t>на выбор: розовый, голубой</t>
    </r>
    <r>
      <rPr>
        <sz val="12"/>
        <rFont val="Calibri"/>
        <family val="2"/>
        <charset val="204"/>
      </rPr>
      <t>). Длина по  краю 2,2 Наполнитель: лебяж.пух. Вес: 1 кг + 0,150  гр.</t>
    </r>
  </si>
  <si>
    <r>
      <t xml:space="preserve">Комплект "БУМЕРАНГ-ЛАЙТ"(ПОДУШКА + НАВОЛОЧКА БЯЗЬ </t>
    </r>
    <r>
      <rPr>
        <b/>
        <sz val="12"/>
        <rFont val="Calibri"/>
        <family val="2"/>
        <charset val="204"/>
      </rPr>
      <t>на выбор: розовый горох, серые бантики</t>
    </r>
    <r>
      <rPr>
        <sz val="12"/>
        <rFont val="Calibri"/>
        <family val="2"/>
        <charset val="204"/>
      </rPr>
      <t>). Длина по  краю 2,2 Наполнитель: лебяж.пух. Вес: 1 кг + 0,150  гр.</t>
    </r>
  </si>
  <si>
    <r>
      <t xml:space="preserve">Комплект "БУМЕРАНГ-ЛАЙТ" (ПОДУШКА + НАВОЛОЧКА МИКРОФИБРА </t>
    </r>
    <r>
      <rPr>
        <b/>
        <sz val="12"/>
        <rFont val="Calibri"/>
        <family val="2"/>
        <charset val="204"/>
      </rPr>
      <t>на выбор: голубой, шампань</t>
    </r>
    <r>
      <rPr>
        <sz val="12"/>
        <rFont val="Calibri"/>
        <family val="2"/>
        <charset val="204"/>
      </rPr>
      <t>). Длина по  краю 2,2 Наполнитель: лебяж.пух. Вес: 1 кг + 0,150  гр.</t>
    </r>
  </si>
  <si>
    <r>
      <t xml:space="preserve">Комплект "ЧУДО-ЛАЙТ" (ПОДУШКА + НАВОЛОЧКА САТИН </t>
    </r>
    <r>
      <rPr>
        <b/>
        <sz val="12"/>
        <rFont val="Calibri"/>
        <family val="2"/>
        <charset val="204"/>
      </rPr>
      <t>на выбор: розовый, голубой</t>
    </r>
    <r>
      <rPr>
        <sz val="12"/>
        <rFont val="Calibri"/>
        <family val="2"/>
        <charset val="204"/>
      </rPr>
      <t>). Длина по краю 3,5. Наполнитель: лебяжий пух. Вес 2,3 кг + 0,150  гр.</t>
    </r>
  </si>
  <si>
    <t>Комплекты: наперник и наволочка из трикотажа, цвет наволочек на выбор: серый или розовый.</t>
  </si>
  <si>
    <t>Комплекты ЛАЙТ</t>
  </si>
  <si>
    <r>
      <t xml:space="preserve">ЧУДО-ПОДУШКА + ТРИКОТАЖНАЯ НАВОЛОЧКА </t>
    </r>
    <r>
      <rPr>
        <b/>
        <sz val="12"/>
        <color rgb="FF000000"/>
        <rFont val="Calibri"/>
        <family val="2"/>
        <charset val="204"/>
      </rPr>
      <t>на выбор: серая, розовая</t>
    </r>
    <r>
      <rPr>
        <sz val="12"/>
        <color rgb="FF000000"/>
        <rFont val="Calibri"/>
        <family val="2"/>
        <charset val="204"/>
      </rPr>
      <t>. Длина по краю 3,5 Наперник: трикотаж. Наполнитель: пенополистирол. Вес 2,7 кг + 0,150  гр. арт. C0023</t>
    </r>
  </si>
  <si>
    <r>
      <t xml:space="preserve">БУМЕРАНГ-ПОДУШКА + ТРИКОТАЖНАЯ НАВОЛОЧКА </t>
    </r>
    <r>
      <rPr>
        <b/>
        <sz val="12"/>
        <color theme="1"/>
        <rFont val="Calibri"/>
        <family val="2"/>
        <charset val="204"/>
      </rPr>
      <t>на выбор: серая, розовая.</t>
    </r>
    <r>
      <rPr>
        <sz val="12"/>
        <color theme="1"/>
        <rFont val="Calibri"/>
        <family val="2"/>
        <charset val="204"/>
      </rPr>
      <t xml:space="preserve"> Длина по краю 2,2. Наперник: трикотаж. Наполнитель: пенополистирол. Вес: 1,5 кг + 0,150  гр. арт. C0124</t>
    </r>
  </si>
  <si>
    <r>
      <t xml:space="preserve">ГАРМОНИЯ-ПОДУШКА + ТРИКОТАЖНАЯ НАВОЛОЧКА </t>
    </r>
    <r>
      <rPr>
        <b/>
        <sz val="12"/>
        <color theme="1"/>
        <rFont val="Calibri"/>
        <family val="2"/>
        <charset val="204"/>
      </rPr>
      <t>на выбор: серая, розовая.</t>
    </r>
    <r>
      <rPr>
        <sz val="12"/>
        <color theme="1"/>
        <rFont val="Calibri"/>
        <family val="2"/>
        <charset val="204"/>
      </rPr>
      <t xml:space="preserve"> Длина по краю 2,5.  Наперник: трикотаж. Наполнитель: пенополистирол. Вес 1,5 кг + 0,150  гр арт. C018</t>
    </r>
  </si>
  <si>
    <r>
      <t xml:space="preserve">ВАЛИК - MAX-ПОДУШКА + ТРИКОТАЖНАЯ НАВОЛОЧКА </t>
    </r>
    <r>
      <rPr>
        <b/>
        <sz val="12"/>
        <color theme="1"/>
        <rFont val="Calibri"/>
        <family val="2"/>
        <charset val="204"/>
      </rPr>
      <t>на выбор: серая, розовая.</t>
    </r>
    <r>
      <rPr>
        <sz val="12"/>
        <color theme="1"/>
        <rFont val="Calibri"/>
        <family val="2"/>
        <charset val="204"/>
      </rPr>
      <t xml:space="preserve"> Длина по внешнему краю 1,8. Наперник: трикотаж. Наполнитель: пенополистирол. Вес: 1,1 кг + 0,150  гр. арт. C0312</t>
    </r>
  </si>
  <si>
    <t>ST949</t>
  </si>
  <si>
    <t>Флисовая ткань пледа-подушки износоустойчива, хорошо отстирывается, сохраняет внешний вид и не теряет цвет после многократных стирок. 
Благодаря камуфляжной расцветке плед-подушка будет оценена по достоинству любителями охоты и рыбалки, служащими вооружённых сил и силовых структур.</t>
  </si>
  <si>
    <t>ST945</t>
  </si>
  <si>
    <t xml:space="preserve">Салфетка под горячее «Energy» с кофейными зернами, р.22х22 см. 
Чехол: смесовая ткань. Наполнитель: зерна кофе.                          </t>
  </si>
  <si>
    <t xml:space="preserve">Подушка валик "Крафт", р.40х10см.
Чехол: рогожка дублированная, спанбонд. Наполнитель: лузга гречихи.
</t>
  </si>
  <si>
    <t xml:space="preserve">Подушка под спину «Офис Крафт» с лузгой гречихи, р.40х20см.
Чехол: рогожка мебельная дублированная. Наполнитель: лузга гречихи.
</t>
  </si>
  <si>
    <t xml:space="preserve">Подушка на сиденье «Уют-Премиум», р.40х40см.
Чехол: смесовая ткань. Наполнитель: лузга гречихи.
</t>
  </si>
  <si>
    <t xml:space="preserve">Подушка валик с эффектом памяти «Эйфория-Велюр», р.27х11см.
Чехол: велюр. Наполнитель: пенополиуретан.
</t>
  </si>
  <si>
    <t xml:space="preserve">Подушка под поясницу с эффектом памяти «Формула здоровья-Велюр», р.40х22х9см.
Чехол: велюр. Наполнитель: пенополиуретан.
</t>
  </si>
  <si>
    <t xml:space="preserve">Подушка под поясницу с эффектом памяти «Эталон-Велюр», р.33х33х11 см.
Чехол: велюр. Наполнитель: пенополиуретан.
</t>
  </si>
  <si>
    <t xml:space="preserve">Арома-саше «Американо» с кофейными зернами, р.11х9см. 
Чехол: смесовая ткань. Наполнитель: зерна кофе.
</t>
  </si>
  <si>
    <t xml:space="preserve">Арома-саше «Мокко» с кофейными зернами, р.11х9см. 
Чехол: смесовая ткань. Наполнитель: зерна кофе.
</t>
  </si>
  <si>
    <t xml:space="preserve">Арома-саше «Капучино» с кофейными зернами, р.11х8см.
Чехол: смесовая ткань. Наполнитель: зерна кофе.
</t>
  </si>
  <si>
    <t xml:space="preserve">Арома-саше «Лунго» с кофейными зернами р.11х9см.
Чехол: смесовая ткань. Наполнитель: зерна кофе.
</t>
  </si>
  <si>
    <t xml:space="preserve">Арома-саше «Эспрессо» с кофейными зернами р.11х9см.
Чехол: смесовая ткань. Наполнитель: зерна кофе.
</t>
  </si>
  <si>
    <t xml:space="preserve">Подушка «Авто-подкова», р.35х35х10см.
Чехол: флис. Наполнитель: пенополистирол.
</t>
  </si>
  <si>
    <t xml:space="preserve">Транформер подушка-подкова «Travel» р.32х32х10см. 
Чехол: флис. Наполнитель: пенополистирол.
</t>
  </si>
  <si>
    <t xml:space="preserve">Подушка Валик, р 40х10 см
Чехол: смесовой тик. Наполнитель: лузга гречихи.
</t>
  </si>
  <si>
    <t>Подушка Валик, р 40х10 см
Чехол: смесовой тик. Наполнитель: кедровая стружка.</t>
  </si>
  <si>
    <t xml:space="preserve">Подушка Валик, р 40х10 см.
Чехол: синтетический тик. Наполнитель: кедровая стружка.
</t>
  </si>
  <si>
    <t xml:space="preserve">Подушка валик с магнитами «Притяжение», р.40х10см.
Чехол: лен смесовой. Наполнитель: лузга гречихи.
</t>
  </si>
  <si>
    <t xml:space="preserve">Подушка «Золотая пропорция», р.40х60см.
Чехол: синтетический тик белый. Наполнитель: лузга гречихи.
</t>
  </si>
  <si>
    <t xml:space="preserve">Подушка «Золотая пропорция», р.50х70см.
Чехол: синтетический тик белый. Наполнитель: лузга гречихи.
</t>
  </si>
  <si>
    <t xml:space="preserve">Подушка «Прикосновение», р.40х60см.
Чехол: синтетический тик. Наполнитель: лузга гречихи.
</t>
  </si>
  <si>
    <t xml:space="preserve">Подушка «Прикосновение», р.50х70см.
Чехол: синтетический тик. Наполнитель: лузга гречихи.
</t>
  </si>
  <si>
    <t>Подушка "КЕДРОВЫЙ СОН" 40*40 Наполнитель: стружка кедра, наперник: лен.</t>
  </si>
  <si>
    <t>Подушка "КЕДРОВЫЙ СОН" 40*60 Наполнитель: стружка кедра, наперник: лен.</t>
  </si>
  <si>
    <t>Подушка "КЕДРОВЫЙ СОН" 50*70 Наполнитель: стружка кедра, наперник: лен.</t>
  </si>
  <si>
    <t>Подушка "КЕДРОВЫЙ СОН" 70*70 Наполнитель: стружка кедра, наперник: лен.</t>
  </si>
  <si>
    <t xml:space="preserve">Подушка Алтайская с пленкой кедрового ореха и лузгой гречихи, р.40х60см.
Чехол: лен смесовой. Наполнитель: пленка кедрового ореха, лузга гречихи
</t>
  </si>
  <si>
    <t xml:space="preserve">Подушка Алтайская с пленкой кедрового ореха и лузгой гречихи, р.50х70см.
Чехол: лен смесовой. Наполнитель: пленка кедрового ореха, лузга гречихи
</t>
  </si>
  <si>
    <t xml:space="preserve">Подушка Алтайская с пленкой кедрового ореха и лузгой гречихи, р.70х70см.
Чехол: лен смесовой. Наполнитель: пленка кедрового ореха, лузга гречихи
</t>
  </si>
  <si>
    <t xml:space="preserve">Подушка «Безмятежность», р.40х60см.
Чехол: микрофибра. Наполнитель: иск. лебяжий пух.
</t>
  </si>
  <si>
    <t xml:space="preserve">Подушка «Безмятежность», р.50х70см.
Чехол: микрофибра. Наполнитель: иск. лебяжий пух.
</t>
  </si>
  <si>
    <t xml:space="preserve">Подушка «Безмятежность», р.70х70см.
Чехол: микрофибра. Наполнитель: иск. лебяжий пух.
</t>
  </si>
  <si>
    <t xml:space="preserve">Подушка «Безмятежность», р.40х60см.
Чехол: синтетический тик. Наполнитель: иск. лебяжий пух.
</t>
  </si>
  <si>
    <t xml:space="preserve">Подушка «Безмятежность», р.50х70см.
Чехол: синтетический тик. Наполнитель: иск. лебяжий пух.
</t>
  </si>
  <si>
    <t xml:space="preserve">Подушка «Безмятежность», р.70х70см.
Чехол: синтетический тик. Наполнитель: иск. лебяжий пух.
</t>
  </si>
  <si>
    <t xml:space="preserve">Подушка «Жемчужина», р.50х70см.
Чехол: микрофибра. Наполнитель: иск. лебяжий пух, холлофайбер.
</t>
  </si>
  <si>
    <t xml:space="preserve">Подушка «Жемчужина», р.70х70см.
Чехол: микрофибра. Наполнитель: иск. лебяжий пух, холлофайбер.
</t>
  </si>
  <si>
    <t xml:space="preserve">Подушка «Зефир», р.50х70см.
Чехол: синтетический тик. Наполнитель: иск. лебяжий пух.
</t>
  </si>
  <si>
    <t xml:space="preserve">Подушка «Зефир», р.40х60см.
Чехол: синтетический тик. Наполнитель: иск. лебяжий пух.
</t>
  </si>
  <si>
    <t xml:space="preserve">Подушка под поясницу с эффектом памяти «Эталон» р. 33х33х11 см. Чехол: трикотаж. Наполнитель: пенополиуретан.
</t>
  </si>
  <si>
    <t xml:space="preserve">Подушка под поясницу с эффектом памяти «Формула здоровья», р.40х22х9 см. Чехол: трикотаж. Наполнитель: пенополиуретан.
</t>
  </si>
  <si>
    <t xml:space="preserve">Подушка валик с эффектом памяти «Эйфория», р.27х11 см. Чехол: трикотаж. Наполнитель: пенополиуретан.
</t>
  </si>
  <si>
    <t xml:space="preserve">Подушка с эффектом памяти «Классика» р.60х40х13см.
Чехол: трикотаж. Наполнитель: пенополиуретан.
</t>
  </si>
  <si>
    <t xml:space="preserve">Подушка детская с эффектом памяти «Флэкси» р.35х25х7/8см.
Чехол: трикотаж. Наполнитель: пенополиуретан.
</t>
  </si>
  <si>
    <t>Набор «Традиция здоровья»: наволочка и арома-саше мята, р.40х60см. Чехол: смесовой лен.</t>
  </si>
  <si>
    <r>
      <t>Набор «Традиция здоровья»: наволочка и арома-саше мелисса, р.40х60см. Чехол: смесовой лен.</t>
    </r>
    <r>
      <rPr>
        <b/>
        <u/>
        <sz val="12"/>
        <rFont val="Calibri"/>
        <family val="2"/>
        <charset val="204"/>
      </rPr>
      <t xml:space="preserve">
</t>
    </r>
  </si>
  <si>
    <t xml:space="preserve">Комплект «Традиция здоровья»: подушка с наволочкой + арома-саше с мятой, р.40х60см. 
Чехол: смесовой лен. Наполнитель: лузга гречихи.
</t>
  </si>
  <si>
    <t xml:space="preserve">Комплект «Традиция здоровья»: подушка с наволочкой + арома-саше с мелиссой, р.40х60см. 
Чехол: смесовой лен. Наполнитель: лузга гречихи.
</t>
  </si>
  <si>
    <t xml:space="preserve">Ароматическое саше "Бретань". Размер: 9х13см. 
Чехол: лён смесовой. Наполнитель: соцветия лаванды.
</t>
  </si>
  <si>
    <t xml:space="preserve">Ароматическое саше "Бэль". Размер: 9х13см. 
Чехол: лён смесовой. Наполнитель: соцветия лаванды.
</t>
  </si>
  <si>
    <t xml:space="preserve">Ароматическое саше "Прованс". Размер: 9х13см. 
Чехол: лён смесовой. Наполнитель: соцветия лаванды.
</t>
  </si>
  <si>
    <t xml:space="preserve">Набор ароматических саше "ЛАВАНДОВЫЙ ФЛЁР" (3 шт.) в подарочной коробочке. 
Чехол: лён смесовой. Наполнитель: соцветия лаванды.
</t>
  </si>
  <si>
    <t xml:space="preserve">Подушка двусторонняя с кофейными зернами «Латте» р.32х32 см.
Чехол: флис, смесовая ткань. Наполнитель: зерна кофе, файбер.
</t>
  </si>
  <si>
    <t xml:space="preserve">Подушка на сидение «Офис комфорт», р.40х40см.
Чехол: смесовая ткань. Наполнитель: лузга гречихи.
</t>
  </si>
  <si>
    <t xml:space="preserve">Подушка на сидение «Офис комфорт», р.40х50см.
Чехол: смесовая ткань. Наполнитель: лузга гречихи.
</t>
  </si>
  <si>
    <t xml:space="preserve">Подушка на сиденье «Уют», р. 40х40 см.
Чехол: смесовая ткань. Наполнитель: лузга гречихи.
</t>
  </si>
  <si>
    <t xml:space="preserve">Подушка на сидение «Гемо-комфорт офис» круглая, р. 45х45х8 см
Чехол: смесовая ткань. Наполнитель: лузга гречихи.
</t>
  </si>
  <si>
    <t xml:space="preserve">Подушка на сидение «Гемо-комфорт офис», р.40х40см. Чехол: смесовая ткань. Наполнитель: лузга гречихи.
</t>
  </si>
  <si>
    <t xml:space="preserve">Подушка на сидение «Гемо-комфорт офис», р.50х50см. Чехол: смесовая ткань. Наполнитель: лузга гречихи.
</t>
  </si>
  <si>
    <t xml:space="preserve">Подушка на сиденье «Уют» с завязками, р.40х40см. 
Чехол: смесовая ткань. Наполнитель: лузга гречихи.
</t>
  </si>
  <si>
    <t xml:space="preserve">Подушка под спину «Офис», р.40х20х5см.
Чехол: смесовая ткань. Наполнитель: лузга гречихи.
</t>
  </si>
  <si>
    <t xml:space="preserve">Комплект: подушка на сиденье и под спину «Уютный офис».
Чехол: смесовая ткань. Наполнитель: лузга гречихи.
</t>
  </si>
  <si>
    <t>Подушка на сиденье «Уют Крафт», р.40х40см.
Чехол: рогожка мебельная дублированная. Наполнитель: лузга гречихи.</t>
  </si>
  <si>
    <t xml:space="preserve">Подушка на сиденье «Стандарт-Авто» с креплением, р. 40х40 см.
Чехол: смесовая ткань. Наполнитель: лузга гречихи.
</t>
  </si>
  <si>
    <t xml:space="preserve">Накидка на автомобильное кресло «Гемо-Комфорт Авто» без валика, 
р. 100х44 см 
Чехол: смесовая ткань. Наполнитель: лузга гречихи.
</t>
  </si>
  <si>
    <t xml:space="preserve">Накидка на автомобильное кресло «Гемо-Комфорт Авто» с валиком,
р. 100х44 см 
Чехол: смесовая ткань. Наполнитель: лузга гречихи.
</t>
  </si>
  <si>
    <t xml:space="preserve">Накидка на водительское кресло «Комфорт-авто» (клетка) р.110х48 см.
Чехол: смесовая ткань. Наполнитель: лузга гречихи.
</t>
  </si>
  <si>
    <t xml:space="preserve">Подушка на водительское кресло «Гемо-Комфорт Авто», р. 50х50 см
Чехол: смесовая ткань. Наполнитель: лузга гречихи.
</t>
  </si>
  <si>
    <t xml:space="preserve">Подушка под спину «Дальнобойщик», р.40х33х10см
Чехол: смесовая ткань. Наполнитель: лузга гречихи
</t>
  </si>
  <si>
    <t xml:space="preserve">Подушка под спину «Дальнобойщик-Люкс» размер 40х20х7 см. 
Чехол: смесовая ткань. Наполнитель: лузга гречихи.
</t>
  </si>
  <si>
    <t>Подушка под голову и шею в авто «Косточка-Люкс», р. 30х15см
Чехол: смесовая ткань с ПВХ-покрытием. Наполнитель: лузга гречихи</t>
  </si>
  <si>
    <t xml:space="preserve">Подушка под голову и шею в авто «Косточка»,  р.30х15см
Чехол: смесовая ткань. Наполнитель: лузга гречихи
</t>
  </si>
  <si>
    <t xml:space="preserve">Подушка на ремень безопасности «Авто-Уют», р.30х12х7 см.
Чехол: флис. Наполнитель: файбер.
Цвет: темно-синий
</t>
  </si>
  <si>
    <t xml:space="preserve">Подушка "Валик-подкова" трансформер 2 в 1. Размер: 30х15 см. Наперник: флис. Наполнитель: пенополистирол.
</t>
  </si>
  <si>
    <t>Плед-подушка. Размер пледа: 155x180 см. Размер в собранном виде: 35x35 см. Состав: флис.</t>
  </si>
  <si>
    <t xml:space="preserve">Плед-подушка трансформер,  р.35х35/140х200см.
Чехол: флис.
</t>
  </si>
  <si>
    <t>Наволочка для подушки Чудо, р. 150х100 см, микрофибра</t>
  </si>
  <si>
    <t>Наволочка для подушки Чудо, р. 150х100 см, бязь</t>
  </si>
  <si>
    <t>Наволочка для подушки Чудо, р. 150х100 см, поплин</t>
  </si>
  <si>
    <t>Наволочка для подушки Чудо, р. 150х100 см, сатин</t>
  </si>
  <si>
    <t>Наволочка для подушки Чудо, р. 150х100 см, трикотаж</t>
  </si>
  <si>
    <t>Подушка Валик, р 40х10 см
Чехол: смесовой тик. Наполнитель: холофайбер.</t>
  </si>
  <si>
    <t xml:space="preserve">Подушка «Релакс» р. 40х40 см.
Чехол: смесовой тик. Наполнитель: лузга гречихи, файбер.
</t>
  </si>
  <si>
    <t xml:space="preserve">Подушка для ног «Удобный сон», р.20х20 см. 
Чехол: смесовой тик. Наполнитель: лузга гречихи.
</t>
  </si>
  <si>
    <t xml:space="preserve">Подушка для ног «Удобный сон» с верблюжьей шерстью, р.20х20 см. 
Чехол: смесовой тик. 
</t>
  </si>
  <si>
    <t xml:space="preserve">Подушка «Золотая пропорция», р. 40х60см
Чехол: синтетический тик голубой. Наполнитель: лузга гречихи.
</t>
  </si>
  <si>
    <t xml:space="preserve">Подушка «Золотая пропорция», р.50х70см.
Чехол: синтетический тик голубой. Наполнитель: лузга гречихи.
</t>
  </si>
  <si>
    <t xml:space="preserve">Подушка Валик, р 40х10 см.
Чехол: синтетический тик. Наполнитель:  лузга гречихи.
</t>
  </si>
  <si>
    <t>Подушка Косточка, р 36х16 см.
Чехол: синтетический тик. Наполнитель: лузга гречихи. Цвет: белый</t>
  </si>
  <si>
    <t xml:space="preserve">Подушка «Золотая пропорция», р.40х40см
Чехол: смесовой тик голубой. Наполнитель: лузга гречихи.
</t>
  </si>
  <si>
    <t xml:space="preserve">Подушка «Золотая пропорция», р.40х60см.
Чехол: смесовой тик голубой. Наполнитель: лузга гречихи.
</t>
  </si>
  <si>
    <t xml:space="preserve">Подушка «Золотая пропорция», р.50х70см.
Чехол: смесовой тик голубой. Наполнитель: лузга гречихи.
</t>
  </si>
  <si>
    <t>Комплект подушка «Льняная» с наволочкой, р.40х60 см. Наполнитель: лузга гречихи.</t>
  </si>
  <si>
    <t xml:space="preserve">Подушка на сиденье из рогожки, р.40х40см. Чехол: рогожка. Наполнитель: поролоновая крошка. Расцветки: "Пэчворк бежевый", "Весеннее настроение", "Розы",  "Яблоневый цвет", "Узоры", "Лимоны".
</t>
  </si>
  <si>
    <t>Сидушка "Комфорт". Размер: 40х40 см.
Чехол: полисатин. Наполнитель: полиэфирное волокно.</t>
  </si>
  <si>
    <t xml:space="preserve">Подушка Чудо с двумя наполнителями, р. 140х85 см.
Наперник: синтетический тик. Наполнитель: лебяжий пух, пенополистирол.                             </t>
  </si>
  <si>
    <t>Подушка Чудо, р. 135х80 см. Наполнитель: холлофайбер.</t>
  </si>
  <si>
    <t>Подушка Чудо, р. 135х80 см. Наполнитель: иск. лебяжий пух.</t>
  </si>
  <si>
    <t>Подушка Чудо, р. 135х80 см.
Чехол: трикотаж. Наполнитель: пенополистирол</t>
  </si>
  <si>
    <t xml:space="preserve">Подушка Бумеранг, р. 120х70 см. Наполнитель: холлофайбер. </t>
  </si>
  <si>
    <t xml:space="preserve">Подушка Бумеранг, р. 120х70 см. Наполнитель: иск. лебяж.пух. </t>
  </si>
  <si>
    <t>Подушка Бумеранг, р. 120х70 см. Наполнитель: пенополистирол.</t>
  </si>
  <si>
    <t>Наволочка для подушки Бумеранг, р. 148х60 см, микрофибра</t>
  </si>
  <si>
    <t>Наволочка для подушки Бумеранг, р. 148х60 см, бязь</t>
  </si>
  <si>
    <t>Наволочка для подушки Бумеранг, р. 148х60 см поплин</t>
  </si>
  <si>
    <t>Наволочка для подушки Бумеранг, р. 148х60 см, сатин</t>
  </si>
  <si>
    <t>Наволочка для подушки Бумеранг, р. 148х60 см, трикотаж</t>
  </si>
  <si>
    <t xml:space="preserve">Подушка Гармония, р. 150х70 см. Наполнитель: холлофайбер. </t>
  </si>
  <si>
    <t>Подушка Гармония, р. 150х70 см. Наполнитель: пенополистирол.</t>
  </si>
  <si>
    <t xml:space="preserve">Подушка Гармония, р. 150х70 см. Наполнитель: иск. лебяж.пух. </t>
  </si>
  <si>
    <t>Наволочка для подушки Гармония, р. 164х70 см, трикотаж</t>
  </si>
  <si>
    <t>Наволочка для подушки Гармония, р. 164х70 см, сатин</t>
  </si>
  <si>
    <t>Наволочка для подушки Гармония, р. 164х70 см, поплин</t>
  </si>
  <si>
    <t>Наволочка для подушки Гармония, р. 164х70 см, бязь</t>
  </si>
  <si>
    <t>Наволочка для подушки Гармония, р. 164х70 см, микрофибра</t>
  </si>
  <si>
    <t xml:space="preserve">Подушка Валик Max, р. 185х25 см. Наполнитель: холлофайбер. </t>
  </si>
  <si>
    <t xml:space="preserve">Подушка Валик Max, р. 185х25 см. Наполнитель: иск. лебяж.пух. </t>
  </si>
  <si>
    <t>Наволочка для подушки Валик-Max, р. 197х40 см, микрофибра</t>
  </si>
  <si>
    <t>Наволочка для подушки Валик-Max, р. 197х40 см, бязь</t>
  </si>
  <si>
    <t>Наволочка для подушки Валик-Max, р. 197х40 см, поплин</t>
  </si>
  <si>
    <t>Наволочка для подушки Валик-Max, р. 197х40 см, сатин</t>
  </si>
  <si>
    <t>Наволочка для подушки Валик-Max, р. 197х40 см, трикотаж</t>
  </si>
  <si>
    <t xml:space="preserve">
Подушечка для зоны декольте «Женский каприз» - Льняная, р.21х19х5 см.
Чехол: смесовой лен. Наполнитель: иск. лебяжий пух.
</t>
  </si>
  <si>
    <t>Подушечка для зоны декольте «Женский каприз» - Омоложение, р.21х19х5 см.
Чехол: ткань с микрокапсулами-омоложение. Наполнитель: иск. лебяжий пух.</t>
  </si>
  <si>
    <r>
      <rPr>
        <sz val="12"/>
        <rFont val="Calibri"/>
        <family val="2"/>
        <charset val="204"/>
      </rPr>
      <t>Подушка-позиционер для новорожденных «Агу», р.32х21х11см.
Чехол: бязь. Наполнитель: лузга гречихи.</t>
    </r>
    <r>
      <rPr>
        <b/>
        <sz val="12"/>
        <rFont val="Calibri"/>
        <family val="2"/>
        <charset val="204"/>
      </rPr>
      <t xml:space="preserve">
</t>
    </r>
  </si>
  <si>
    <t>Обувь домашняя «Бабуши» из овечьего меха на трикотажной основе, р. 35, 36-37, 38-39, 40-41, 42-43, 44-45. Цвет: белый, бежевый, коричневый</t>
  </si>
  <si>
    <t>Обувь домашняя «Бабуши» из овечьего меха на трикотажной основе, р. 24-25, 27-28, 30-31. Цвет: белый, бежевый, коричневый</t>
  </si>
  <si>
    <t>Обувь домашняя «Бабуши-Эконом» из овечьего меха на трикотажной основе, р. 35, 36-37, 38-39, 40-41, 42-43, 44-45. Цвет: белый.</t>
  </si>
  <si>
    <t>Тапочки "Долли" из овечьего меха на трикотажной основе, р. 35, 36-37, 38-39, 40-41, 42-43.</t>
  </si>
  <si>
    <r>
      <t>Костюм «Барьер-Инсекто У» Лайт с репеллентно-акарицидной обработкой, цвет: зелёный, рост 170-176 см. Размер: 44-46, 48-50, 52-54, 56-58, 60-62, 64-66.</t>
    </r>
    <r>
      <rPr>
        <b/>
        <sz val="12"/>
        <color rgb="FF000000"/>
        <rFont val="Calibri"/>
        <family val="2"/>
        <charset val="204"/>
      </rPr>
      <t xml:space="preserve"> ПОД ЗАКАЗ!</t>
    </r>
  </si>
  <si>
    <r>
      <t xml:space="preserve">Костюм «Барьер-Инсекто У» Лайт с репеллентно-акарицидной обработкой, цвет: зелёный, рост 182-188 см. Размер: 44-46, 48-50, 52-54, 56-58, 60-62, 64-66. </t>
    </r>
    <r>
      <rPr>
        <b/>
        <sz val="12"/>
        <color rgb="FF000000"/>
        <rFont val="Calibri"/>
        <family val="2"/>
        <charset val="204"/>
      </rPr>
      <t>ПОД ЗАКАЗ!</t>
    </r>
  </si>
  <si>
    <t>1350 (Вес дан на р.52-54 рост 182-188)</t>
  </si>
  <si>
    <t xml:space="preserve">Вес изделия (в упаковке), гр. </t>
  </si>
  <si>
    <t>Коробка вишневая</t>
  </si>
  <si>
    <t>Коробка вишневая, саше в индив. пакете</t>
  </si>
  <si>
    <t xml:space="preserve">Меховая накидка "Снежность". Размер: 153*50см.
Состав: искусственный овечий мех на трикотажной основе. </t>
  </si>
  <si>
    <t>Подушка Валик Max, р. 195х25 см.
Чехол: трикотаж. Наполнитель: пенополистирол.</t>
  </si>
  <si>
    <t xml:space="preserve">Коробка </t>
  </si>
  <si>
    <t>171-280</t>
  </si>
  <si>
    <t>110-158</t>
  </si>
  <si>
    <t>204-320</t>
  </si>
  <si>
    <t>165-220</t>
  </si>
  <si>
    <t>Подушка под голову и шею «Дорожная-Люкс» р. 34х19х10
Чехол: смесовая ткань с ПВХ-покрытием. Наполнитель: холлофайбер</t>
  </si>
  <si>
    <t>Подушка с эффектом памяти «Эргономика», р.60*33*12/10
Чехол: трикотаж. Наполнитель: пенополиуретан.</t>
  </si>
  <si>
    <t>Подушка с эффектом памяти «Эргономика», р.60*40*11/13
Чехол: трикотаж. Наполнитель: пенополиуретан.</t>
  </si>
  <si>
    <t>Сапожки "ОВЕЧКИ" из овечьего меха на трикотажной основе, р. 35, 36-37, 38-39, 40-41</t>
  </si>
  <si>
    <t>210-245</t>
  </si>
  <si>
    <t xml:space="preserve">ST494 </t>
  </si>
  <si>
    <t>Практичные и яркие сидушки из качественной, натуральной рогожки 100% хлопок. В производстве используются качественные и экологичные импортные красители позволяющие сохранить яркость рисунка при многократных стирках.</t>
  </si>
  <si>
    <t>Подушка декоративная из яркой рогожки послужит  стильным украшением интерьера, станет оригинальным подарком, добавит комфорт во время отдыха. Подушка мягкая, легкая, долго сохраняет внешний вид.</t>
  </si>
  <si>
    <t>Комплект сидушек (2 шт.). Расцветки: "Фисташка", "Фиолет", "Лен". Состав: рогожка, поролоновая крошка. Размер:40*40.</t>
  </si>
  <si>
    <t>Подушка на стул из рогожки, р.40х40 см. Расцветки:  "Фисташка", "Фиолет", "Лен". 
Чехол: рогожка дублированная. Наполнитель: поролоновая крошка.</t>
  </si>
  <si>
    <t xml:space="preserve">Подушка на водительское кресло «Гемо-Комфорт Авто» (с чехлом), р. 40х50 см
Чехол: смесовая ткань. Наполнитель: лузга гречихи.
</t>
  </si>
  <si>
    <t>Подушка «Бэлла», р. 70х70 см
Чехол: микрофибра. Наполнитель: силиконизированное волокно</t>
  </si>
  <si>
    <t>Подушка «Бэлла», р. 50х70 см
Чехол: микрофибра. Наполнитель: силиконизированное волокно</t>
  </si>
  <si>
    <t>ST116</t>
  </si>
  <si>
    <t>ST343</t>
  </si>
  <si>
    <t xml:space="preserve">Наперник выполнен из приятной к телу ткани микрофибры ультрастеп, мягкой, гладкой и прочной. Отличается отличной воздухопроницаемостью, гигроскопичностью, не выгорает, прекрасно сохраняет форму. Под ним никогда не заведется грибок или плесень, клещи и микроорганизмы, вызывающие различные заболевания. </t>
  </si>
  <si>
    <t>Подушка "Кедровая" в подарочной упаковке. Размер: 30х40 см.
Чехол: лён смесовой. Наполнитель: пленка кедрового ореха.</t>
  </si>
  <si>
    <t xml:space="preserve">Коробка подарочная </t>
  </si>
  <si>
    <t>Подушка Подкова, р 35х35 см
Чехол: смесовой тик. Наполнитель: холофайбер</t>
  </si>
  <si>
    <t>Подушка Подкова, р 35х35 см
Чехол: смесовой тик. Наполнитель: лузга гречихи</t>
  </si>
  <si>
    <t>Подушка "Кедровая". Размер: 40х40 см.
Чехол: лён смесовой. Наполнитель: пленка кедрового ореха.</t>
  </si>
  <si>
    <t>Подушка "Кедровая". Размер: 40х60 см.
Чехол: лён смесовой. Наполнитель: пленка кедрового ореха.</t>
  </si>
  <si>
    <t>Подушка "Кедровая". Размер: 50х70 см.
Чехол: лён смесовой. Наполнитель: пленка кедрового ореха.</t>
  </si>
  <si>
    <t>Подушка "Кедровая". Размер: 70х70 см.
Чехол: лён смесовой. Наполнитель: пленка кедрового ореха.</t>
  </si>
  <si>
    <t>Подушка «Байкальская» простеганная, р. 40х60 см.
Чехол: лен смесовой. Наполнитель: лузга гречихи, пленка кедрового ореха</t>
  </si>
  <si>
    <t>Подушка «Байкальская» простеганная, р. 50х70 см.
Чехол: лен смесовой. Наполнитель: лузга гречихи, пленка кедрового ореха</t>
  </si>
  <si>
    <t>Подушка «Байкальская» простеганная, р. 70х70 см.
Чехол: лен смесовой. Наполнитель: лузга гречихи, пленка кедрового ореха</t>
  </si>
  <si>
    <t>Сумка ПВД</t>
  </si>
  <si>
    <t>Тапочки "Домашнее тепло" из овечьего меха на трикотажной основе.  Размеры: 35, 36-37, 38-39, 40-41, 42-43, 44-45. Цвет: белый, бежевый, коричневый</t>
  </si>
  <si>
    <t>134-190</t>
  </si>
  <si>
    <t>140-200</t>
  </si>
  <si>
    <t xml:space="preserve">Тапочки домашние "Эконом" из овечьего меха на трикотажной основе.  Размер: 35, 36-37, 38-39, 40-41, 42-43, 44-45. Цвет: белый. </t>
  </si>
  <si>
    <t>Подушка МИНИ, р 30х20 см
Чехол: смесовой тик. Наполнитель: лузга гречихи.</t>
  </si>
  <si>
    <t>Сумка ПВД мини</t>
  </si>
  <si>
    <t>Подушка Косточка, р 36х16 см
Чехол: смесовой тик. Наполнитель: лузга гречихи.</t>
  </si>
  <si>
    <t>Подушка Косточка, р 36х16 см
Чехол: смесовой тик. Наполнитель: холофайбер.</t>
  </si>
  <si>
    <t xml:space="preserve">Сумка ПВД </t>
  </si>
  <si>
    <t>Подушка "БЭЛЛА " - чехол: микрофибра ультрастеп. Наполнитель: файбер.</t>
  </si>
  <si>
    <t>Подушка валик Premium. р. 40х10 см.
Чехол: смесовая ткань с ПВХ. Наполнитель: лузга гречихи.</t>
  </si>
  <si>
    <t>ST146</t>
  </si>
  <si>
    <t xml:space="preserve">Сумка ПВД  </t>
  </si>
  <si>
    <t>Подушка-валик с лепестками лузги гречихи в чехле из материала с точечным ПВХ-покрытием оказывает микромассажное воздействие на поверхность кожи и улучшает микроциркуляцию в поверхностных кровеносных сосудах.</t>
  </si>
  <si>
    <t xml:space="preserve">ST999 </t>
  </si>
  <si>
    <t>Подушка на стул из рогожки «Крафт» р.40х40 см.
Чехол: рогожка дублированная. Наполнитель: поролоновая крошка.</t>
  </si>
  <si>
    <t>Подушки на сиденье с поролоновой крошкой в пяти вариантах расцветки мебельной рогожки никого не оставят равнодушными - подобрать цвет, подходящий под ваш декор, не составит труда.
Подушки снабжены удобными завязками, чтобы сидушка не смещалась на скользящей поверхности.</t>
  </si>
  <si>
    <t>СЕРИЯ ТОВАРОВ ДЛЯ ЙОГИ И МЕДИТАЦИИ</t>
  </si>
  <si>
    <t>ST2003</t>
  </si>
  <si>
    <t>ST2010</t>
  </si>
  <si>
    <t>Болстер круглый "Ганеша", р.20*70см. Цвет: серый</t>
  </si>
  <si>
    <t>Болстер прямоугольный "Индра", р.62*14*32см. Цвет: серый</t>
  </si>
  <si>
    <t>ST2027</t>
  </si>
  <si>
    <t>Подушка для йоги "Брахма", р.55*40*11см. Цвет: серый</t>
  </si>
  <si>
    <t>ST2034</t>
  </si>
  <si>
    <t>Подушка для медитации "Майя", р.40*40см. Наполнитель: лузга гречихи. Цвет: серый</t>
  </si>
  <si>
    <t>ST2041</t>
  </si>
  <si>
    <t>Подушка для медитации "Нирвана", р.40*40см. Наполнитель: поролоновая крошка. Цвет: серый</t>
  </si>
  <si>
    <t xml:space="preserve">Болстер с лузгой гречихи для начинающих йогов с недостаточной гибкостью, а также глубокой проработки асан опытными мастерами. </t>
  </si>
  <si>
    <t xml:space="preserve">Прямоугольный болстер с лузгой гречихи для ещё более плавного прогиба в спине, глубоких наклонов вперёд и упражнений на мягкое раскрытие грудной клетки. </t>
  </si>
  <si>
    <t>Подушка выполняет несколько задач: это и подушка для медитации, и болстер. Идеально подходит для выполнения асан, а также в качестве пропса для всевозможных прогибов.</t>
  </si>
  <si>
    <t>Пропс позволит находиться в асане дольше и без напряжения. Подушка мягкая и компактная - является отличным универсальным решением.</t>
  </si>
  <si>
    <t>При медитации важно долгое время поддерживать тело в одном положении, спина при этом должна быть ровной. Универсальная подушка отлично справится с этой задачей.</t>
  </si>
  <si>
    <t>Рукав</t>
  </si>
  <si>
    <t>ST2416</t>
  </si>
  <si>
    <t>Подушка Чудо New, р.280х30см.
Наперник:синтетический тик (100% ПЭ) Наполнитель:холлофайбер</t>
  </si>
  <si>
    <t>ST2423</t>
  </si>
  <si>
    <t>Подушка Чудо New, р.280х30см.
Наперник:синтетический тик (100% ПЭ) Наполнитель:лебяжий пух</t>
  </si>
  <si>
    <t>ST2393</t>
  </si>
  <si>
    <t>ST2409</t>
  </si>
  <si>
    <t>ST2379</t>
  </si>
  <si>
    <t>ST2386</t>
  </si>
  <si>
    <t>ST2430</t>
  </si>
  <si>
    <t>ST2447</t>
  </si>
  <si>
    <t>Подушка Валик NEW, p.148х30 см. Наперник:синтетический тик (100%ПЭ) 
Наполнитель: холлофайбер</t>
  </si>
  <si>
    <t xml:space="preserve">Подушка Валик NEW, p.148х30 см. Наперник:синтетический тик (100%ПЭ) 
Наполнитель: лебяжий пух </t>
  </si>
  <si>
    <t xml:space="preserve">Расположенная под животом и между коленями подушка-валик поможет снять нагрузку с позвоночника и области таза, расслабить уставшие мышцы, принять удобное для сна или отдыха положение. После рождения малыша подушка также пригодится во время кормления и как защитный бортик. </t>
  </si>
  <si>
    <t>Г-образная форма подушки позволяет
 использовать ее даже на узкой кровати, подушка компактна и при этом очень удобна. Подушка поддержит голову, шею, спину, ноги или животик. Во время кормления подушка позволит уютно устроить малыша возле груди, нежно поддержит и снимет нагрузку с вашей спины и рук</t>
  </si>
  <si>
    <t>Подушка в виде бумеранга отличается компактным размером,
 поэтому подойдет для небольшого спального места. Ее можно брать с собой, если отправляетесь в долгую дорогу. Мягкая и упругая подушка поддержит живот или спину во время сна, ее удобно подкладывать под шею или поясницу во время отдыха полулежа.</t>
  </si>
  <si>
    <t>ST2553</t>
  </si>
  <si>
    <t>Благодаря сменным наволочкам уход 
за подушкой будет быстрым и лёгким.
 Материал 100% хлопок, отличается высокой прочностью и плотностью, при этом прекрасно пропускает воздух. Ткань устойчива к многократным стиркам и рисунок не выцветает со временем.</t>
  </si>
  <si>
    <t>ST2508</t>
  </si>
  <si>
    <t>Сменная наволочка из бязи облегчает уход за подушкой. 
Её можно снимать и стирать - благодаря этому подушка надолго сохраняет первозданный вид. Наволочка выполняет не только защитную функцию, но и декоративную</t>
  </si>
  <si>
    <t>ST2454</t>
  </si>
  <si>
    <t xml:space="preserve">Подушка Гармония NEW,р.218х30 см.Наперник: синтетический пух  ( 100 % ПЭ) 
Наполнитель : холлофайбер </t>
  </si>
  <si>
    <t xml:space="preserve">Подушка Гармония NEW,р.218х30 см.Наперник: синтетический пух  ( 100 % ПЭ) 
Наполнитель : лебяжий пух </t>
  </si>
  <si>
    <t>Наволочка для подушки " Бумеранг NEW"
 р.120х65 см. Состав : бязь</t>
  </si>
  <si>
    <t>Наволочка для подушки  " Чудо NEW", р.115х90 см
 Состав: бязь</t>
  </si>
  <si>
    <t>Наволочка  для подушки " Гармония NEW"
 р. 155х65 см. Состав: бязь</t>
  </si>
  <si>
    <t>Наволочка дает постоянный антимикробный эффект, 
предотвращает появление неприятных запахов, полностью безопасна для здоровья, устойчива к многократным стиркам.</t>
  </si>
  <si>
    <t>ST2607</t>
  </si>
  <si>
    <t>Наволочка для подушки "Валик NEW" р. 175х35 см.
Состав: бязь</t>
  </si>
  <si>
    <t>При изготовлении наволочки используется 
бязь – материал из 100% хлопка, отличается высокой прочностью; довольно плотная ткань, 
при этом прекрасно пропускает воздух; ткань долговечна, устойчива к многократным стиркам; рисунок не выцветает со временем.</t>
  </si>
  <si>
    <t xml:space="preserve">Подушка Бумеранг New, р.180х30 см.Наперник: синтетический тик(100%ПЭ)
Наполнитель:холлофайбер
</t>
  </si>
  <si>
    <t xml:space="preserve">Подушка Бумеранг New, р.180х30 см.Наперник: синтетический тик(100%ПЭ)
Наполнитель:лебяжий пух
</t>
  </si>
  <si>
    <r>
      <t>Подушка имеет U-образную форму и крупный размер.</t>
    </r>
    <r>
      <rPr>
        <sz val="11"/>
        <color theme="1"/>
        <rFont val="Calibri"/>
        <family val="2"/>
        <charset val="204"/>
        <scheme val="minor"/>
      </rPr>
      <t xml:space="preserve"> 
</t>
    </r>
    <r>
      <rPr>
        <sz val="12"/>
        <color theme="1"/>
        <rFont val="Calibri"/>
        <family val="2"/>
        <charset val="204"/>
        <scheme val="minor"/>
      </rPr>
      <t>Это позволит вам окунуться в мягкое, но достаточно упругое облако, которое повторит контуры вашего тела, оказывая нежную поддержку, снимая напряжение и усталость. Она удобна при кормлении ребенка: ее можно подкладывать под спинку ребенка, если кормите сидя.</t>
    </r>
  </si>
  <si>
    <t>ST171</t>
  </si>
  <si>
    <t>Водоотталкивающая сидушка «Альфа» отличный вариант для отдыха на природе и даче. За счёт своей легкости и компактной формы сидушку удобно брать в походы, на пикники и на отдых после купания. Сидушку легко стирать щёточкой, она быстро сохнет, а цвет не меняется долгое времяПодушка на стул "Альфа" из водоотталкивающей ткани с завязками,
 поролоновая крошка, 40х40 см</t>
  </si>
  <si>
    <t>ST188</t>
  </si>
  <si>
    <t>Сидушка «Бетта» изготовлена из водоотталкивающей ткани Окфорд,
 а это значит сидушка всегда будет сухой, комфортной и тёплой. Наполнитель у сидушки файбер, что делает её мягкой и лёгкой как облачко.</t>
  </si>
  <si>
    <t>ST2096</t>
  </si>
  <si>
    <t xml:space="preserve">Подушка декоративная "Крафт", р:33*33см. 
Чехол: рогожка дублированная. Наполнитель: файбер. Расцветки: бежевый, серый, голубой, коричневый, фиолетовый.
</t>
  </si>
  <si>
    <t>Подушки выполнены в чехле из мебельной рогожки, что обеспечит их износоустойчивость.
Однотонная декоративная подушка имеет двойное назначение: это и удобный аксессуар для дневного отдыха, и элемент дизайна гостиной, спальни или кухни.
Наполнителем служит мягкий файбер, одновременно мягкий и упругий, он легко восстанавливает форму после сжатия.</t>
  </si>
  <si>
    <t>ST956</t>
  </si>
  <si>
    <t xml:space="preserve">Декоративная подушка из флиса «Любовь» с сердечками из фетра, р.33х33
Наперник: флис. Наполнитель: файбер.
</t>
  </si>
  <si>
    <t>Декоративная подушка из флиса  добавит уюта и тепла каждому дому, подушка создаст настроение, украсит интерьер и станет удобным аксессуаром для отдыха.
Украшением подушки служат миниатюрные сердечки из фетра.</t>
  </si>
  <si>
    <t>ST963</t>
  </si>
  <si>
    <t xml:space="preserve">Декоративная подушка из флиса «Нежность», р.33х33
Наперник: флис. Наполнитель: файбер.
</t>
  </si>
  <si>
    <t>Декоративная подушка из флиса - мягкая и удобная, помимо украшения интерьера, она сможет стать комфортным атрибутом дневного сна. Декоративная подушка – отличный подарок.</t>
  </si>
  <si>
    <t>ST152</t>
  </si>
  <si>
    <t>Долго сохраняет яркость, насыщенность красок, после многократных стирок;
Хорошо держит форму и не деформируется;
Практически не мнется благодаря упругости.</t>
  </si>
  <si>
    <t>ST3406</t>
  </si>
  <si>
    <t>Комплект подушка на стул и под спину "Лайк".
Чехол : рогожка,спанбонд. Наполнитель : лузга гречихи.</t>
  </si>
  <si>
    <t>ST3390</t>
  </si>
  <si>
    <t xml:space="preserve">Подушка на стул "Лайк .  Чехол: рогожка,спанбонд. Наполнитель : Лузга гручихи.Размер 37*41. </t>
  </si>
  <si>
    <t>ST3383</t>
  </si>
  <si>
    <t xml:space="preserve">Подушка под спину «Лайк» 
Чехол: рогожка ,спанбонд . Наполнитель: лузга гречихи. р.39х19см.
</t>
  </si>
  <si>
    <t>ST3420</t>
  </si>
  <si>
    <t>Подушка" Косточка Крафт" р.36*16</t>
  </si>
  <si>
    <t>Комфортна для отдыха, она имеет яркую новогоднюю расцветку. В ней есть одна особенность - внутри подушки есть место (карман) для сюрприза!</t>
  </si>
  <si>
    <t xml:space="preserve">Благодаря лузге гречихи, поможет уменьшить болевые ощущения, снять напряжение, расслабить мышцы, а также поспособствует улучшению качества отдыха. </t>
  </si>
  <si>
    <t>ST3284</t>
  </si>
  <si>
    <t>ST364-1</t>
  </si>
  <si>
    <t>Подушка "Валик" с основным чехлом из синтетического тика и дополнительным чехлом из поплина, р.40*10 см.                                                                            Состав: Основной чехол - 100% ПЭ, дополнительный чехол - 100% хлопок. Наполнитель: лузга гречихи (100% натуральный наполнитель)</t>
  </si>
  <si>
    <t>Подушка "Валик" с основным чехлом из синтетического тика и дополнительным чехлом из поплина, р.40*10 см.                                                                            Состав: Основной чехол - 100% ПЭ, дополнительный чехол - 100% хлопок. Наполнитель: кедровая стружка (100% натуральный наполнитель)</t>
  </si>
  <si>
    <t>Подушка "Косточка" с основным чехлом из синтетического тика и дополнительным чехлом из поплина, р.36*16 см.                                                                            Состав: Основной чехол - 100% ПЭ, дополнительный чехол - 100% хлопок. Наполнитель: лузга гречихи (100% натуральный наполнитель)</t>
  </si>
  <si>
    <t>Анатомическая подушка с эффектом памяти. Без вредных веществ. В чехле из велюра.</t>
  </si>
  <si>
    <t>Анатомическая подушка с эффектом памяти. Без вредных веществ. В трикотажном чехле.</t>
  </si>
  <si>
    <t>Анатомическая подушка с эффектом памяти. Без  вредных веществ. В трикотажном чехле.</t>
  </si>
  <si>
    <t>ST3772</t>
  </si>
  <si>
    <t>Подушка-косточка "Льняная" под голову и шею, р.30*15. Чехол: лен смесовой. Наполнитель: файбер</t>
  </si>
  <si>
    <t>ST998</t>
  </si>
  <si>
    <t>Подушка валик Premium "Neo", р.40*10см. Чехол: смесовая ткань с ПВХ. Наполнитель: лузга гречихи.</t>
  </si>
  <si>
    <t>Подушка косточка под шею.
Ортопедическая форма снимает напряжение в спине и шее.
Верх подушечки выполнен из натуральной ткани, сотканной изо льна и хлопка.
Это дышащий экологичный, гипоаллергенный материал.</t>
  </si>
  <si>
    <t>Подушка-валик с лепестками лузги гречихи в чехле из материала с особым точечным ПВХ-покрытием (в форме елочки)  оказывает микромассажное воздействие на поверхность кожи и улучшает микроциркуляцию в поверхностных кровеносных сосудах.</t>
  </si>
  <si>
    <t>ST3321</t>
  </si>
  <si>
    <t>Подушка-трансформер Крафт 3 в 1, р.45*50. Чехол: рогожка мебельная. Наполнитель: лузга гречихи, файбер</t>
  </si>
  <si>
    <t>Новинки</t>
  </si>
  <si>
    <t xml:space="preserve">Содержание с гиперссылками </t>
  </si>
  <si>
    <t>Арома саше</t>
  </si>
  <si>
    <r>
      <rPr>
        <b/>
        <sz val="14"/>
        <rFont val="Calibri"/>
        <family val="2"/>
        <charset val="204"/>
        <scheme val="minor"/>
      </rPr>
      <t>Сайт:</t>
    </r>
    <r>
      <rPr>
        <sz val="14"/>
        <rFont val="Calibri"/>
        <family val="2"/>
        <charset val="204"/>
        <scheme val="minor"/>
      </rPr>
      <t xml:space="preserve"> www.smart-textile.ru</t>
    </r>
  </si>
  <si>
    <t>ДЕКОРАТИВНЫЙ ТЕКСТИЛЬ</t>
  </si>
  <si>
    <t>ПОДУШКИ С ЭФФЕКТОМ ПАМЯТИ</t>
  </si>
  <si>
    <t>Сумкаконверт с белым кантом</t>
  </si>
  <si>
    <t xml:space="preserve">Подушка с эффектом памяти Beauty Magic р.51х27,5х6/10см.
Чехол: трикотаж. Наполнитель: пенополиуретан.
</t>
  </si>
  <si>
    <t>Анатомическая подушка с эффектом памяти. Без вредных веществ. В трикотажном чехле. За счет своей конструктивной особенности, во время сна на подушке лицо не находится под давлением тела, что позволяет минимизировать деформацию кожи, препятствуя появлению морщин сна, утренней отечности и следов от подушки на лице</t>
  </si>
  <si>
    <t>ST414</t>
  </si>
  <si>
    <t>ST445</t>
  </si>
  <si>
    <t>Сумка 51х31,5х12 с белым кантом</t>
  </si>
  <si>
    <r>
      <rPr>
        <b/>
        <sz val="14"/>
        <rFont val="Calibri"/>
        <family val="2"/>
        <charset val="204"/>
        <scheme val="minor"/>
      </rPr>
      <t>Адресс:</t>
    </r>
    <r>
      <rPr>
        <sz val="14"/>
        <rFont val="Calibri"/>
        <family val="2"/>
        <charset val="204"/>
        <scheme val="minor"/>
      </rPr>
      <t xml:space="preserve"> 155900, Ивановская обл., г. Шуя, ул. Советская, 12А</t>
    </r>
  </si>
  <si>
    <t xml:space="preserve">Подушка подкова с эффектом памяти «Вояж-Велюр» р.30х35х9см.
Чехол: велюр. Наполнитель: пенополиуретан.
</t>
  </si>
  <si>
    <t xml:space="preserve">Подушка подкова с эффектом памяти «Вояж», р.30х35х9 см. Чехол: трикотаж. Наполнитель: пенополиуретан.
</t>
  </si>
  <si>
    <t>Подушка на стул из рогожки .  Чехол: рогожка дублированная. Наполнитель : порол.крошка.Размер 40*40.  Расцветки: Лапландия, Корица, Цитрус, Чудеса, Париж</t>
  </si>
  <si>
    <t>Подушка с секретом, р.40*40 см. Чехол: рогожка, спанбонд. Наполнитель: файбер.  Расцветки: Лапландия, Корица, Цитрус, Чудеса, Париж</t>
  </si>
  <si>
    <t>Подушка-валик "Конфетка" , р.30*10 см.Чехол: рогожка, спанбонд. Наполнитель: лузга гречихи. Лапландия, Корица, Цитрус, Чудеса, Париж</t>
  </si>
  <si>
    <t>Скатерть из рогожки. Размер: 145*180 см. Расцветки в ассортименте. Расцветки: Лапландия, Корица, Цитрус, Чудеса, Париж</t>
  </si>
  <si>
    <t>Подушка на стул из рогожки, р.40х40 см. Расцветки: "Авокадо", "Винтаж", "Маркиза", "Лавандовый букет", Париж
Чехол: рогожка дублированная. Наполнитель: поролоновая крошка.</t>
  </si>
  <si>
    <t>Комплект сидушек (2 шт.). Расцветки: "Авокадо", "Винтаж", "Маркиза", "Лавандовый букет", Париж 
Состав: рогожка, поролоновая крошка. Размер:40*40.</t>
  </si>
  <si>
    <t>ST4175</t>
  </si>
  <si>
    <t>Меховая накидка на заднее сиденье  "Снежность Neo". Размер: 125*55см. Состав: искуственный овечий мех на трикотажной основе. Цвет: белый.</t>
  </si>
  <si>
    <t>МЕХОВЫЕ НАКИДКИ "Снежность" для авто кресла, состав: синт. овечий мех</t>
  </si>
  <si>
    <t>ST4168</t>
  </si>
  <si>
    <t>Набор меховых накидок на передние сиденья  "Снежность Neo" (2 шт.). Размер: 60*50см. Состав: искуственный овечий мех на трикотажной основе. Цвет: белый.</t>
  </si>
  <si>
    <t>Накидка для автомобильного кресла, выполненная из овечьего меха на трикотажной основе, белая и изящная, не только защитит кресло от износа, но и подарит комфортные ощущения во время поездок и водителю, и его пассажирам. В холодную погоду накидка не даст замерзнуть, пока разогреваете автомобиль;</t>
  </si>
  <si>
    <t>Набор накиок для автомобильного кресла, выполненный из овечьего меха на трикотажной основе,  не только защитит кресло от износа, но и подарит комфортные ощущения во время поездок и водителю, и его пассажирам. В холодную погоду накидки не дадут замерзнуть, пока разогреваете автомобиль;</t>
  </si>
  <si>
    <t>Пакет Зип 10*19</t>
  </si>
  <si>
    <t>ST4205</t>
  </si>
  <si>
    <t xml:space="preserve">Комплект сушилок для обуви Smart Dryer (2 шт.)  </t>
  </si>
  <si>
    <t>Сушилка для обуви Smart Dryer отличный способ позаботиться о Вашей обуви. Они не только впитывают влагу, помогают устранить неприятный запах, но и предотвращают размножение бактерий и микроорганизмов</t>
  </si>
  <si>
    <t>Сушилки для обуви</t>
  </si>
  <si>
    <t>ST4236</t>
  </si>
  <si>
    <t>Подушка на стул "Сюжет", р.: 40*40см. Чехол: мебельный микровелюр. Наполнитель: поролоновая крошка.</t>
  </si>
  <si>
    <t>Сумка ПВД 43х43 см, коричневый кант</t>
  </si>
  <si>
    <t xml:space="preserve">Практичные и яркие сидушки с модным дизайном  из мебельного микровелюра хорошо защищают вещи от влаги и пыли. Пропитка ткани имеет антивандальный эффект. </t>
  </si>
  <si>
    <t>ST4229</t>
  </si>
  <si>
    <t>Подушка на стул "Сюжет", р.: 40*40см. Чехол: мебельный микровелюр. Наполнитель: лузга гречихи.</t>
  </si>
  <si>
    <t>ST4212</t>
  </si>
  <si>
    <t>Сумка 46х37 см</t>
  </si>
  <si>
    <t>Подушка под поясницу с эффектом памяти "Сюжет", р.: 33*33*11см. Чехол: мебельный микровелюр. Наполнитель: пенополиуретан.</t>
  </si>
  <si>
    <t xml:space="preserve">Анатомическая подушка с эффектом памяти. Без вредных веществ. В чехле из мебельного микровелюра. Пропитка ткани имеет антивандальный эффект. </t>
  </si>
  <si>
    <t>МЕБЕЛЬНАЯ СЕРИЯ</t>
  </si>
  <si>
    <t>ST3246</t>
  </si>
  <si>
    <t>ОПТОВЫЙ ПРАЙС-ЛИСТ</t>
  </si>
  <si>
    <t>ST4298</t>
  </si>
  <si>
    <t>Льняная подушка подкова с аппликаторами применяется для массажного воздействия на рефлексорные точки. Подушка имеет удобную обтекаемую форму, таким образом, ее можно использовать не только для 15-ти минутных оздоровительных процедур, но и для более длительного отдыха. Подходит для массажа и расслабления мышц шеи, кожи головы.</t>
  </si>
  <si>
    <t>Подушка подкова из бязи с аппликаторами применяется для массажного воздействия на рефлексорные точки. Подушка имеет удобную обтекаемую форму, таким образом, ее можно использовать не только для 15-ти минутных оздоровительных процедур, но и для более длительного отдыха. Подходит для массажа и расслабления мышц шеи, кожи головы.</t>
  </si>
  <si>
    <t>ИЗДЕЛИЯ С АКУПУНКТУРНЫМИ ИГОЛКАМИ</t>
  </si>
  <si>
    <t>ST4328</t>
  </si>
  <si>
    <r>
      <t>Подушка полувалик с акупунктурными иголками "Smart massage", р.39*15*10,5см. Чехол: лён смесовой. Наполнитель: поролон.</t>
    </r>
    <r>
      <rPr>
        <b/>
        <sz val="12"/>
        <rFont val="Calibri"/>
        <family val="2"/>
        <charset val="204"/>
        <scheme val="minor"/>
      </rPr>
      <t>Цвет Бежевый</t>
    </r>
  </si>
  <si>
    <r>
      <t xml:space="preserve">Подушка полувалик с акупунктурными иголками "Smart massage", р.39*15*10,5см. Чехол: лён смесовой. Наполнитель: поролон. </t>
    </r>
    <r>
      <rPr>
        <b/>
        <sz val="12"/>
        <rFont val="Calibri"/>
        <family val="2"/>
        <charset val="204"/>
        <scheme val="minor"/>
      </rPr>
      <t>Цвет Фиолетовый</t>
    </r>
  </si>
  <si>
    <t>Подушка из натурального хлопка с аппликаторами и лузгой гречихи помогает в снятии напряжения и болевых ощущений в мышцах после занятий спортом и других физических нагрузок, а также после продолжительной сидячей работы. Способствует восстановлению жизненного тонуса и работоспособности человека.</t>
  </si>
  <si>
    <t>Полувалик из натурального хлопка с аппликаторами помогает снять нервное напряжение и качественно расслабиться после долгого дня. Валик бережно поддерживает шею без лишнего давления, благодаря мягкому и упругому наполнителю. Иголочки оптимальной средней остроты аккуратно массируют тело, не повреждая кожу.</t>
  </si>
  <si>
    <t xml:space="preserve">Льняной коврик с аппликаторами снимает мышечное напряжение и способствует выработке "гормонов счастья". Всего 5 минут на коврике с аппликаторами с утра, помогут проснуться не хуже чашки кофе, а 15 минут вечером - позволят качественно расслабиться после долгого дня и сделать сон крепким. </t>
  </si>
  <si>
    <t xml:space="preserve">Коврик из натурального хлопка с аппликаторами снимает мышечное напряжение и способствует выработке "гормонов счастья". Всего 5 минут на коврике с аппликаторами с утра, помогут проснуться не хуже чашки кофе, а 15 минут вечером - позволят качественно расслабиться после долгого дня и сделать сон крепким. </t>
  </si>
  <si>
    <t>ST4380</t>
  </si>
  <si>
    <r>
      <t xml:space="preserve">Коврик с акупунктурными иголками "Smart massage Light", р. 40х60 см. Чехол: бязь. Наполнитель: поролон. </t>
    </r>
    <r>
      <rPr>
        <b/>
        <sz val="12"/>
        <rFont val="Calibri"/>
        <family val="2"/>
        <charset val="204"/>
        <scheme val="minor"/>
      </rPr>
      <t>Цвет Бирюзовый</t>
    </r>
  </si>
  <si>
    <r>
      <t xml:space="preserve">Коврик с акупунктурными иголками "Smart massage", р. 50х70 см. Чехол: лён смесовой. Наполнитель: поролон. </t>
    </r>
    <r>
      <rPr>
        <b/>
        <sz val="12"/>
        <rFont val="Calibri"/>
        <family val="2"/>
        <charset val="204"/>
        <scheme val="minor"/>
      </rPr>
      <t>Цвет Бежевый</t>
    </r>
  </si>
  <si>
    <r>
      <t xml:space="preserve">Коврик с акупунктурными иголками "Smart massage", р. 50х70 см. Чехол: лён смесовой. Наполнитель: поролон. </t>
    </r>
    <r>
      <rPr>
        <b/>
        <sz val="12"/>
        <rFont val="Calibri"/>
        <family val="2"/>
        <charset val="204"/>
        <scheme val="minor"/>
      </rPr>
      <t>Цвет Фиолетовый</t>
    </r>
  </si>
  <si>
    <t>Льняная подушка с аппликаторами и лузгой гречихи помогает в снятии напряжения и болевых ощущений в мышцах после занятий спортом и других физических нагрузок, а также после продолжительной сидячей работы. Способствует восстановлению жизненного тонуса и работоспособности человека.</t>
  </si>
  <si>
    <t>ST4359</t>
  </si>
  <si>
    <r>
      <t>Подушка с акупунктурными иголками "Smart massage", р. 35х45 см. Чехол: лён смесовой. Наполнитель: лузга гречихи.</t>
    </r>
    <r>
      <rPr>
        <b/>
        <sz val="12"/>
        <rFont val="Calibri"/>
        <family val="2"/>
        <charset val="204"/>
        <scheme val="minor"/>
      </rPr>
      <t>Цвет Бежевый</t>
    </r>
  </si>
  <si>
    <r>
      <t xml:space="preserve">Подушка с акупунктурными иголками "Smart massage", р. 35х45 см. Чехол: лён смесовой. Наполнитель: лузга гречихи. </t>
    </r>
    <r>
      <rPr>
        <b/>
        <sz val="12"/>
        <rFont val="Calibri"/>
        <family val="2"/>
        <charset val="204"/>
        <scheme val="minor"/>
      </rPr>
      <t>Цвет Фиолетовый</t>
    </r>
  </si>
  <si>
    <t>Подушка с эффектом памяти "Ортопедика", р. 53*32*14/10. Арт. ST168</t>
  </si>
  <si>
    <t>Подушка с эффектом памяти "Ортопедика", р. 48*30*10/14. Арт. ST373</t>
  </si>
  <si>
    <t>ST4489</t>
  </si>
  <si>
    <t>Подушка декоративная "Патриот", р.33*33см. Чехол: грета. Наполнитель: файбер.</t>
  </si>
  <si>
    <t>Пакет 42х45 см (скотч)</t>
  </si>
  <si>
    <t>Подушка декоративная  послужит  стильным украшением автомобиля, станет оригинальным подарком, добавит комфорт во время путешествия. Подушка мягкая, легкая, долго сохраняет внешний вид.</t>
  </si>
  <si>
    <r>
      <t>ДОМАШНИЕ</t>
    </r>
    <r>
      <rPr>
        <b/>
        <sz val="12"/>
        <rFont val="Calibri"/>
        <family val="2"/>
        <charset val="204"/>
      </rPr>
      <t xml:space="preserve"> </t>
    </r>
    <r>
      <rPr>
        <sz val="12"/>
        <rFont val="Calibri"/>
        <family val="2"/>
        <charset val="204"/>
      </rPr>
      <t xml:space="preserve">антимикробные тапочки. Размеры: </t>
    </r>
    <r>
      <rPr>
        <b/>
        <sz val="12"/>
        <rFont val="Calibri"/>
        <family val="2"/>
        <charset val="204"/>
      </rPr>
      <t>37-39,40-42,43-45</t>
    </r>
    <r>
      <rPr>
        <sz val="12"/>
        <rFont val="Calibri"/>
        <family val="2"/>
        <charset val="204"/>
      </rPr>
      <t xml:space="preserve"> арт. H512 </t>
    </r>
    <r>
      <rPr>
        <b/>
        <sz val="12"/>
        <rFont val="Calibri"/>
        <family val="2"/>
        <charset val="204"/>
      </rPr>
      <t>цвет:</t>
    </r>
    <r>
      <rPr>
        <sz val="12"/>
        <rFont val="Calibri"/>
        <family val="2"/>
        <charset val="204"/>
      </rPr>
      <t xml:space="preserve"> </t>
    </r>
    <r>
      <rPr>
        <b/>
        <sz val="12"/>
        <rFont val="Calibri"/>
        <family val="2"/>
        <charset val="204"/>
      </rPr>
      <t>зелёный, чёрный.</t>
    </r>
  </si>
  <si>
    <t>Тапочки защищают ноги от заражения грибковыми инфекциями. Сохраняют антимикробные свойства после нескольких стирок.</t>
  </si>
  <si>
    <t>H512</t>
  </si>
  <si>
    <t>Антимикробные НОСОЧНЫЕ ИЗДЕЛИЯ и тапочки</t>
  </si>
  <si>
    <t>Льняной полувалик с аппликаторами помогает снять нервное напряжение и качественно расслабиться после долгого дня. Полувалик бережно поддерживает шею без лишнего давления, благодаря мягкому и упругому наполнителю. Иголочки оптимальной средней остроты аккуратно массируют тело, не повреждая кожу.</t>
  </si>
  <si>
    <t>Сумка ПВХ 28х43 см</t>
  </si>
  <si>
    <t>ST4519</t>
  </si>
  <si>
    <t xml:space="preserve">Постоянно используя практичную и яркую  подушку вы окажете неоценимую помощь  позвоночнику, ведь это прекрасное профилактическое средство от таких заболеваний, как остеохондроз, сколиоз и пр. </t>
  </si>
  <si>
    <t>Подушка под спину "Сюжет", р.: 39*19см. Чехол: мебельный микровелюр. Наполнитель: лузга гречихи. Расцветки: Фактура, НЛО, Космопузмки</t>
  </si>
  <si>
    <t>Сумка 53х53</t>
  </si>
  <si>
    <t>ST4571</t>
  </si>
  <si>
    <t>Сумка круглая</t>
  </si>
  <si>
    <t>ST4601</t>
  </si>
  <si>
    <t>ST4540</t>
  </si>
  <si>
    <t>Подушка бустер на стул "Сюжет", р.: 35*35см. Чехол: мебельный микровелюр. Наполнитель: холкон.</t>
  </si>
  <si>
    <t xml:space="preserve">
Высокая подушка бустер для стула - отличная замена детскому стульчику, который занимает много места.  Подушка на стул изготовлена из водоотталкивающего материала мебельного велюра. </t>
  </si>
  <si>
    <t>Подушка изготовлена  из мебельного микровелюра, который хорошо защищает вещи от влаги и пыли. Пропитка ткани имеет антивандальный эффект. Подушка предназначена не только для удобного и приятного времяпрепровождения на полу: ее можно подкладывать под колени, спину, голову и плечи, выполняя физические упражнения, восстанавливающие процедуры или какую-либо домашнюю работу.</t>
  </si>
  <si>
    <t xml:space="preserve">Пуфик c современным, ярким принтом выполнен из мебельного микровелюра. Ткань не не выгорает, антистатична, не собирает пыль. Пуф идеально подойдет для дачи, на балкон, в детскую комнату. </t>
  </si>
  <si>
    <t>Подушка состоит из трёх частей, соединенных вместе. Два крайних валика наполнены лепестками лузги гречихи, средняя часть - файбером. Она удобна и в развернутом виде, и в свернутом. Подушку можно положить под голову и плечи, под спину, под ноги, под колени и ступни.</t>
  </si>
  <si>
    <t>ST4632</t>
  </si>
  <si>
    <t xml:space="preserve">Универсальность, простота использования, высококачественная ткань, легкая стирка, приятный цвет и лаконичный, элегантный внешний вид - те причины, по которым вам смогут понравиться эти универсальные чехлы на подушки на стул.
 Чехлы на подушку на стул выполняют несколько важных функций:
-Защита подушки на сиденье от грязи, пыли и механических повреждений.
-Экономия средств на химчистку подушки
-Безупречный внешний вид интерьера.
</t>
  </si>
  <si>
    <t>Подушка-пуф "Сюжет", р.: 43*43*30см. Чехол: мебельный микровелюр. Наполнитель: гранулы пенополистирола.</t>
  </si>
  <si>
    <t>Чехол для подушки на сиденье, р.40*40см. Состав: смесовая ткань. , цвет темно серый, синий, красный</t>
  </si>
  <si>
    <t>Пакет 50х55  (с клеевым клапаном) Сумка двунитка с шелкографией 47х35</t>
  </si>
  <si>
    <t>Пакет 20х30 см  (с клеевым клапаном)</t>
  </si>
  <si>
    <t>ST4694</t>
  </si>
  <si>
    <t>Пакет 30х41 см (с клеевым клапаном)</t>
  </si>
  <si>
    <t xml:space="preserve">Подушка для ног "Удобный сон" Neo, р.20*20см. Чехол: трикотаж. Наполнитель: пенополиуретан (поролон). </t>
  </si>
  <si>
    <t>Подушка предназначена для тех, кто страдает нарушением сна, вызванным неудобным положением ног. Такая подушка идеально подходит для сна на боку и исключает неудобное положение ног.</t>
  </si>
  <si>
    <t>Подушка для ног   c различными наполнителями, разм. 20*20</t>
  </si>
  <si>
    <t>ST3789</t>
  </si>
  <si>
    <t>Набор "Магия льна"</t>
  </si>
  <si>
    <t xml:space="preserve">Комплект «Магия льна» - идеальное сочетание формы и аромата для отдыха. 
В комплект входит:
- Подушка косточка под шею. Верх подушечки выполнен из натуральной ткани, сотканной изо льна и хлопка.
- Накладка на глаза с семенами льна. Льняное семя богато маслом, очень полезным для кожи ведь в него состав входят, продлевающие молодость антиоксиданты, витамины А, Е, F.
- Арома саше. Сухие соцветия лаванды источают изысканный аромат.
 </t>
  </si>
  <si>
    <t>ST4731</t>
  </si>
  <si>
    <t xml:space="preserve">Подушка «Драйв» на подголовник в авто, р.26*15*10см. Чехол: мебельный велюр. Наполнитель: файбер.  </t>
  </si>
  <si>
    <t>Сумка 24х34 см</t>
  </si>
  <si>
    <t xml:space="preserve">Удобная подушка для путешествий в автомобиле изгтовлена измебельного велюра. Автомобильная подушка в автомобиль подходит под любую марку машины, имея универсальное крепление, которое закрепляется за подголовгник. Подушка под шею наполнена мягким и легким синтетическим материалом-холлофайбером, который быстро восстанавливает форму после сжатия, не впитывает запахи и гипоаллергенен. </t>
  </si>
  <si>
    <t>Подушка на пол "Сюжет" круглая, диаметр:45см, высота: 11см. Чехол: мебельный микровелюр. Наполнитель: поролоновая крошка.</t>
  </si>
  <si>
    <r>
      <t xml:space="preserve">Подушка с акупунктурными иголками "Smart massage"  р 30х40 см, Чехол: бязь. Наполнитель: лузга гречихи.  </t>
    </r>
    <r>
      <rPr>
        <b/>
        <sz val="12"/>
        <rFont val="Calibri"/>
        <family val="2"/>
        <charset val="204"/>
        <scheme val="minor"/>
      </rPr>
      <t>Цвет Бирюзовый</t>
    </r>
  </si>
  <si>
    <r>
      <t xml:space="preserve">Smart massage подушка подкова с акупунктурными иголками,  р. 34х34 см. Чехол: бязь. Наполнитель: лузга гречихи. </t>
    </r>
    <r>
      <rPr>
        <b/>
        <sz val="12"/>
        <rFont val="Calibri"/>
        <family val="2"/>
        <charset val="204"/>
        <scheme val="minor"/>
      </rPr>
      <t>Цвет Бирюзовый</t>
    </r>
  </si>
  <si>
    <r>
      <t xml:space="preserve">Smart massage подушка подкова с акупунктурными иголками,  р. 34х34 см. Чехол: смесовой лён. Наполнитель: лузга гречихи. </t>
    </r>
    <r>
      <rPr>
        <b/>
        <sz val="12"/>
        <rFont val="Calibri"/>
        <family val="2"/>
        <charset val="204"/>
        <scheme val="minor"/>
      </rPr>
      <t>Цвет Бежевый</t>
    </r>
  </si>
  <si>
    <r>
      <t xml:space="preserve">Smart massage подушка подкова с акупунктурными иголками,  р. 34х34 см. Чехол: смесовой лён. Наполнитель: лузга гречихи. </t>
    </r>
    <r>
      <rPr>
        <b/>
        <sz val="12"/>
        <rFont val="Calibri"/>
        <family val="2"/>
        <charset val="204"/>
        <scheme val="minor"/>
      </rPr>
      <t>Цвет Фиолетовый</t>
    </r>
  </si>
  <si>
    <r>
      <t>Подушка полувалик с акупунктурными иголками "Smart massage", р.39*15*10,5см. Чехол: бязь. Наполнитель: поролон.</t>
    </r>
    <r>
      <rPr>
        <b/>
        <sz val="12"/>
        <rFont val="Calibri"/>
        <family val="2"/>
        <charset val="204"/>
        <scheme val="minor"/>
      </rPr>
      <t>Цвет Бирюзовый</t>
    </r>
  </si>
  <si>
    <r>
      <t xml:space="preserve">Подушка с акупунктурными иголками "Smart massage", р. 35х45 см. Чехол:Бязь. Наполнитель: лузга гречихи. </t>
    </r>
    <r>
      <rPr>
        <b/>
        <sz val="12"/>
        <rFont val="Calibri"/>
        <family val="2"/>
        <charset val="204"/>
        <scheme val="minor"/>
      </rPr>
      <t>Цвет Сливовый</t>
    </r>
  </si>
  <si>
    <r>
      <t xml:space="preserve">Smart massage подушка подкова с акупунктурными иголками,  р. 34х34 см. Чехол: бязь. Наполнитель: лузга гречихи. </t>
    </r>
    <r>
      <rPr>
        <b/>
        <sz val="12"/>
        <rFont val="Calibri"/>
        <family val="2"/>
        <charset val="204"/>
        <scheme val="minor"/>
      </rPr>
      <t>Цвет сливовый</t>
    </r>
  </si>
  <si>
    <r>
      <t xml:space="preserve">Подушка полувалик с акупунктурными иголками "Smart massage", р.39*15*10,5см. Чехол: лён смесовой. Наполнитель: поролон. </t>
    </r>
    <r>
      <rPr>
        <b/>
        <sz val="12"/>
        <rFont val="Calibri"/>
        <family val="2"/>
        <charset val="204"/>
        <scheme val="minor"/>
      </rPr>
      <t>Цвет Сливовый</t>
    </r>
  </si>
  <si>
    <r>
      <t xml:space="preserve">Коврик с акупунктурными иголками "Smart massage", р. 50х70 см. Чехол: лён смесовой. Наполнитель: поролон. </t>
    </r>
    <r>
      <rPr>
        <b/>
        <sz val="12"/>
        <rFont val="Calibri"/>
        <family val="2"/>
        <charset val="204"/>
        <scheme val="minor"/>
      </rPr>
      <t>Цвет сливовый</t>
    </r>
  </si>
  <si>
    <t>ST823</t>
  </si>
  <si>
    <t xml:space="preserve">Подушка под поясницу с эффектом памяти "Эталон-Авто", р.33*33*11см. Чехол: велюр. Наполнитель: пенополиуретан. </t>
  </si>
  <si>
    <t>Сумка 46х37</t>
  </si>
  <si>
    <t xml:space="preserve">Пакет 42х45см  (с клеевым клапаном)  </t>
  </si>
  <si>
    <t>ST4816</t>
  </si>
  <si>
    <t xml:space="preserve">Подушка для отдыха "Пикник", р. 40*40см. Чехол: оксфорд. Наполнитель: поролоновая крошка.  </t>
  </si>
  <si>
    <t>Универсальная подушка для поясницы в авто. Обеспечивает комфортное положение и снижает нагрузку на спину. Защищает от чрезмерных нагрузок при продолжительной езде в машине. Благодаря резинке, расположенной в нижней части подушки, она плотно прилегает к спинке автомобильного сиденья.</t>
  </si>
  <si>
    <t xml:space="preserve">Сидушка для пикника, дачи, кемпинга создана, чтобы сделать отдых на природе и на улице комфортным. Имеет удобную ручку для переноски. Чехол изготовлен из стопроцентного полиэстера. Ткань обработана водоотталкивающим составом подушку можно класть на землю или сырую траву, и даже на снег. Наполнитель из полиэфира не впитывает воду и запахи, не привлекателен для насекомых. </t>
  </si>
  <si>
    <t>ТЕКСТИЛЬ ДЛЯ КУХНИ И ДАЧИ</t>
  </si>
  <si>
    <t xml:space="preserve">Подушка на сиденье «Альфа», р.40х40см.
Чехол: оксфорд . Наполнитель: поролоновая крошка, расцветка: синий, бордо. зеленый
</t>
  </si>
  <si>
    <t xml:space="preserve">Подушка на сиденье «Бета», р.40х40см.
Чехол: оксфорд . Наполнитель: файбер, расцветка: синий, бордо, зеленый
</t>
  </si>
  <si>
    <t xml:space="preserve">
Подушка с эффектом памяти "Эргономика", р.49*32*8/11см. Чехол: трикотаж. Наполнитель: пенополиуретан.</t>
  </si>
  <si>
    <t xml:space="preserve">Подушка валик «Релакс-Арома» р. 40х10 см.
Чехол: лен смесовой. Наполнитель: лузга гречихи и соцветие лаванды.
</t>
  </si>
  <si>
    <t xml:space="preserve">Подушка валик с магнитами и лавандой «Притяжение», р.40х10см.
Чехол: лен смесовой. Наполнитель: лузга гречихи, соцветие лаванды.
</t>
  </si>
  <si>
    <t>Сумка 43х54</t>
  </si>
  <si>
    <t>Утепленные магнитные шторы разработаны для утепления дверей, ворот гаражей, автомастерских и прочих холодных помещений, имеющих высокие теплопотери. Так как зимой дверные, оконные проемы выпускают из помещения большое количество тепла. Зимние магнитные шторы предназначены для сохранения теплого воздуха внутри дома . Размер 220х90 см. Штора имеет прекрасный вид. Легко монтируется на дверной проем.</t>
  </si>
  <si>
    <t xml:space="preserve">Магнитная штора ТЕПЛОвХОД, р.90*220см, расцветки в ассортименте </t>
  </si>
  <si>
    <t>ST5196</t>
  </si>
  <si>
    <t>ST5295</t>
  </si>
  <si>
    <t>Мешок спальный индивидуальный "Сармат"</t>
  </si>
  <si>
    <t xml:space="preserve">Футляр из Оксфорда 
Пакет 90*70 </t>
  </si>
  <si>
    <t>Мешок спальный индивидуальный "Сармат Плюс"</t>
  </si>
  <si>
    <t>ST5288</t>
  </si>
  <si>
    <t xml:space="preserve">Спальный мешок «Сармат» имеет классическую конструкцию типа «одеяло». Благодаря этому, спальник может использоваться как в застёгнутом виде, так и в расстёгнутом (в последнем случае, верхнюю часть мешка можно просто накинуть на себя как обычное одеяло).
Он сшит из ткани, обладающей высокими термоизолирующими и водоотталкивающими свойствами. Синтетический утеплитель повышенной плотности также не впитывает влагу. Тем не менее, при необходимости его можно быстро просушить.
</t>
  </si>
  <si>
    <t xml:space="preserve">Спальный мешок «Сармат-плюс» имеет классическую конструкцию типа «одеяло» и сшит из ткани, обладающей высокими термоизолирующими и водоотталкивающими свойствами. Синтетический утеплитель повышенной плотности также не впитывает влагу.
Данная модель оснащена пристёгивающимся внутри бязевым чехлом, который является своего рода простынёй. Это решение позволит защитить внутреннюю поверхность мешка от загрязнений, а при необходимости быстро снять чехол, выстирать, просушить и также быстро пристегнуть.
</t>
  </si>
  <si>
    <t>ПОХОДНО-ПОЛЕВЫЕ ТОВАРЫ</t>
  </si>
  <si>
    <t>НОВИНКИ</t>
  </si>
  <si>
    <t>Мешок спальный индивидуальный "Сармат Плюс" в комплекте  2 бязевых вкладыша</t>
  </si>
  <si>
    <t>ST5417</t>
  </si>
  <si>
    <t>Дорожка на стол «Уютный вечер». Размер:150х45см. Состав: рогожка.</t>
  </si>
  <si>
    <t>ST5356</t>
  </si>
  <si>
    <t>Новогодний мешочек для подарка «Конфетти». Размер:35х28см. Состав: рогожка.</t>
  </si>
  <si>
    <t xml:space="preserve">Новогодний мешочек для подарочной упаковки и хранения вещей. Создаст праздничное настроение на Новый год и Рождество, прекрасно подойдет для декора в новогодние праздники, можно поставить подарок от Деда Мороза под ёлку. Подарочный мешочек поможет красиво упаковать подарок для мамы, папы, бабушки, дедушки, мужа, жены, ребенка, сестры, брата, подруги, друга, парня и девушки. Мешок идеально подойдет для упаковки подарка и хранения бижутерии, украшений, ювелирных изделий, сережек, колец, цепочек, игрушек и других мелочей. Мешочек очень приятный на ощупь, яркий насыщенный цвет. Для удобства хранения сверху мешочка имеется шнурок, стягивающий края, что предотвращает выпадение содержимого. </t>
  </si>
  <si>
    <t>Дорожка на стол, скатерть удобный и элегантный элемент сервировки, она служит не только в качестве декора, но и защищает скатерть от загрязнения. Изделие выполнено из рогожки (100% хлопок). Дорожка-скатерть подойдет на любую форму стола: круглый, квадратный, овальный, прямоугольный. Расцветки яркие и очень праздничные! Изысканный дизайн мини-скатерти украсит обеденный стол, создаст благоприятную атмосферу и уголок уюта на кухне или в столовой. Изделие можно использовать вместо скатерти для кухонного и журнального столика, в качестве салфетки на комод или стиральную машину, для веранды и дачи.</t>
  </si>
  <si>
    <t>Подушка декоративная, р.33х33 см. Расцветкав ассортименте
Чехол: рогожка. Наполнитель: файбер.</t>
  </si>
  <si>
    <t>Подушка «Бабочка-Плюс» комплект для малышей р. 27х21х7 см.
Чехол: бязь. Наполнитель: иск. лебяжий пух.
 + Наволочка: трикотаж.</t>
  </si>
  <si>
    <t xml:space="preserve">Магнитная штора ТЕПЛОвХОД, р.70*220см, расцветки в ассортименте  </t>
  </si>
  <si>
    <t xml:space="preserve">Магнитная штора ТЕПЛОвХОД, р.110*220см, расцветки в ассортименте  </t>
  </si>
  <si>
    <t xml:space="preserve">Магнитная штора ТЕПЛОвХОД, р.70*220см, расцветки в ассортименте (Степированная)  </t>
  </si>
  <si>
    <t xml:space="preserve">Магнитная штора ТЕПЛОвХОД, р.90*220см, расцветки в ассортименте (Степированная)  </t>
  </si>
  <si>
    <t xml:space="preserve">Магнитная штора ТЕПЛОвХОД, р.110*220см, расцветки в ассортименте  (Степированная)  </t>
  </si>
  <si>
    <t>Утепленные магнитные шторы разработаны для утепления дверей, ворот гаражей, автомастерских и прочих холодных помещений, имеющих высокие теплопотери. Так как зимой дверные, оконные проемы выпускают из помещения большое количество тепла. Зимние магнитные шторы предназначены для сохранения теплого воздуха внутри дома . Размер 220х70 см. Штора имеет прекрасный вид. Легко монтируется на дверной проем.</t>
  </si>
  <si>
    <t>Утепленные магнитные шторы разработаны для утепления дверей, ворот гаражей, автомастерских и прочих холодных помещений, имеющих высокие теплопотери. Так как зимой дверные, оконные проемы выпускают из помещения большое количество тепла. Зимние магнитные шторы предназначены для сохранения теплого воздуха внутри дома . Размер 220х110 см. Штора имеет прекрасный вид. Легко монтируется на дверной проем.</t>
  </si>
  <si>
    <t>ST5189</t>
  </si>
  <si>
    <t>ST5202</t>
  </si>
  <si>
    <t>T428</t>
  </si>
  <si>
    <r>
      <t xml:space="preserve">Тел.: </t>
    </r>
    <r>
      <rPr>
        <sz val="14"/>
        <rFont val="Calibri"/>
        <family val="2"/>
        <charset val="204"/>
        <scheme val="minor"/>
      </rPr>
      <t>8-910-681-00-62</t>
    </r>
  </si>
  <si>
    <t>Viber, Telegram, WhatsApp.: 8-996-516-39-36</t>
  </si>
  <si>
    <t>Почта: razuvaeva@smart-textile.ru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</si>
</sst>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charset val="204"/>
      <scheme val="minor"/>
    </font>
    <font>
      <sz val="11"/>
      <name val="Calibri"/>
      <family val="2"/>
      <charset val="204"/>
    </font>
    <font>
      <sz val="12"/>
      <color rgb="FF000000"/>
      <name val="Calibri"/>
      <family val="2"/>
      <charset val="204"/>
    </font>
    <font>
      <u/>
      <sz val="11"/>
      <color theme="10"/>
      <name val="Calibri"/>
      <family val="2"/>
      <charset val="204"/>
      <scheme val="minor"/>
    </font>
    <font>
      <b/>
      <sz val="12"/>
      <color rgb="FF000000"/>
      <name val="Calibri"/>
      <family val="2"/>
      <charset val="204"/>
    </font>
    <font>
      <sz val="14"/>
      <name val="Calibri"/>
      <family val="2"/>
      <charset val="204"/>
    </font>
    <font>
      <b/>
      <sz val="14"/>
      <color theme="1"/>
      <name val="Calibri Light"/>
      <family val="2"/>
      <charset val="204"/>
      <scheme val="major"/>
    </font>
    <font>
      <b/>
      <sz val="12"/>
      <name val="Calibri"/>
      <family val="2"/>
      <charset val="204"/>
    </font>
    <font>
      <sz val="12"/>
      <name val="Calibri"/>
      <family val="2"/>
      <charset val="204"/>
    </font>
    <font>
      <sz val="12"/>
      <name val="Calibri"/>
      <family val="2"/>
      <charset val="204"/>
      <scheme val="minor"/>
    </font>
    <font>
      <sz val="12"/>
      <color theme="1"/>
      <name val="Calibri"/>
      <family val="2"/>
      <charset val="204"/>
      <scheme val="minor"/>
    </font>
    <font>
      <sz val="12"/>
      <color rgb="FF000000"/>
      <name val="Calibri"/>
      <family val="2"/>
      <charset val="204"/>
      <scheme val="minor"/>
    </font>
    <font>
      <sz val="12"/>
      <color theme="1"/>
      <name val="Calibri"/>
      <family val="2"/>
      <charset val="204"/>
    </font>
    <font>
      <b/>
      <u/>
      <sz val="12"/>
      <name val="Calibri"/>
      <family val="2"/>
      <charset val="204"/>
    </font>
    <font>
      <b/>
      <sz val="12"/>
      <color theme="1"/>
      <name val="Calibri"/>
      <family val="2"/>
      <charset val="204"/>
    </font>
    <font>
      <sz val="12"/>
      <color rgb="FF000000"/>
      <name val="Calibri"/>
      <family val="2"/>
    </font>
    <font>
      <b/>
      <sz val="14"/>
      <color rgb="FF000000"/>
      <name val="Calibri"/>
      <family val="2"/>
      <charset val="204"/>
    </font>
    <font>
      <b/>
      <sz val="14"/>
      <name val="Calibri"/>
      <family val="2"/>
      <charset val="204"/>
    </font>
    <font>
      <sz val="14"/>
      <color rgb="FF000000"/>
      <name val="Calibri"/>
      <family val="2"/>
      <charset val="204"/>
    </font>
    <font>
      <sz val="14"/>
      <color theme="1"/>
      <name val="Calibri"/>
      <family val="2"/>
      <charset val="204"/>
      <scheme val="minor"/>
    </font>
    <font>
      <sz val="11"/>
      <color rgb="FF000000"/>
      <name val="Calibri"/>
      <family val="2"/>
      <charset val="204"/>
    </font>
    <font>
      <sz val="11"/>
      <name val="Calibri"/>
      <family val="2"/>
      <charset val="204"/>
      <scheme val="minor"/>
    </font>
    <font>
      <sz val="11"/>
      <color rgb="FF000000"/>
      <name val="Calibri"/>
      <family val="2"/>
      <charset val="204"/>
      <scheme val="minor"/>
    </font>
    <font>
      <b/>
      <sz val="11"/>
      <name val="Calibri"/>
      <family val="2"/>
      <charset val="204"/>
      <scheme val="minor"/>
    </font>
    <font>
      <b/>
      <sz val="14"/>
      <name val="Calibri"/>
      <family val="2"/>
      <charset val="204"/>
      <scheme val="minor"/>
    </font>
    <font>
      <b/>
      <sz val="14"/>
      <color rgb="FFFF0000"/>
      <name val="Calibri"/>
      <family val="2"/>
      <charset val="204"/>
      <scheme val="minor"/>
    </font>
    <font>
      <b/>
      <sz val="12"/>
      <color theme="1"/>
      <name val="Calibri"/>
      <family val="2"/>
      <charset val="204"/>
      <scheme val="minor"/>
    </font>
    <font>
      <b/>
      <sz val="11"/>
      <color theme="1"/>
      <name val="Calibri"/>
      <family val="2"/>
      <charset val="204"/>
      <scheme val="minor"/>
    </font>
    <font>
      <b/>
      <sz val="11"/>
      <color rgb="FF000000"/>
      <name val="Calibri"/>
      <family val="2"/>
      <charset val="204"/>
      <scheme val="minor"/>
    </font>
    <font>
      <b/>
      <sz val="11"/>
      <name val="Calibri"/>
      <family val="2"/>
      <charset val="204"/>
    </font>
    <font>
      <b/>
      <sz val="12"/>
      <name val="Calibri"/>
      <family val="2"/>
      <charset val="204"/>
      <scheme val="minor"/>
    </font>
    <font>
      <b/>
      <sz val="11"/>
      <color theme="1"/>
      <name val="Times New Roman"/>
      <family val="1"/>
      <charset val="204"/>
    </font>
    <font>
      <sz val="12"/>
      <color rgb="FF333333"/>
      <name val="Calibri"/>
      <family val="2"/>
      <charset val="204"/>
      <scheme val="minor"/>
    </font>
    <font>
      <sz val="11"/>
      <color rgb="FF000000"/>
      <name val="Arial"/>
      <family val="2"/>
      <charset val="204"/>
    </font>
    <font>
      <sz val="14"/>
      <name val="Calibri"/>
      <family val="2"/>
      <charset val="204"/>
      <scheme val="minor"/>
    </font>
    <font>
      <b/>
      <sz val="20"/>
      <name val="Calibri"/>
      <family val="2"/>
      <charset val="204"/>
      <scheme val="minor"/>
    </font>
  </fonts>
  <fills count="8">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4.9989318521683403E-2"/>
        <bgColor indexed="64"/>
      </patternFill>
    </fill>
  </fills>
  <borders count="71">
    <border>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medium">
        <color indexed="64"/>
      </left>
      <right/>
      <top/>
      <bottom/>
      <diagonal/>
    </border>
    <border>
      <left style="thin">
        <color rgb="FF000000"/>
      </left>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indexed="64"/>
      </right>
      <top/>
      <bottom/>
      <diagonal/>
    </border>
    <border>
      <left style="thin">
        <color rgb="FF000000"/>
      </left>
      <right style="thin">
        <color indexed="64"/>
      </right>
      <top/>
      <bottom/>
      <diagonal/>
    </border>
    <border>
      <left/>
      <right style="thin">
        <color rgb="FF000000"/>
      </right>
      <top/>
      <bottom style="thin">
        <color rgb="FF000000"/>
      </bottom>
      <diagonal/>
    </border>
    <border>
      <left/>
      <right style="thin">
        <color rgb="FF000000"/>
      </right>
      <top style="thin">
        <color rgb="FF000000"/>
      </top>
      <bottom/>
      <diagonal/>
    </border>
    <border>
      <left style="medium">
        <color indexed="64"/>
      </left>
      <right/>
      <top style="thin">
        <color indexed="64"/>
      </top>
      <bottom/>
      <diagonal/>
    </border>
    <border>
      <left/>
      <right style="thin">
        <color indexed="64"/>
      </right>
      <top style="thin">
        <color indexed="64"/>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right style="thin">
        <color rgb="FF000000"/>
      </right>
      <top style="thin">
        <color rgb="FF000000"/>
      </top>
      <bottom style="thin">
        <color indexed="64"/>
      </bottom>
      <diagonal/>
    </border>
    <border>
      <left style="medium">
        <color indexed="64"/>
      </left>
      <right/>
      <top style="thin">
        <color indexed="64"/>
      </top>
      <bottom style="thin">
        <color rgb="FF000000"/>
      </bottom>
      <diagonal/>
    </border>
    <border>
      <left style="medium">
        <color indexed="64"/>
      </left>
      <right/>
      <top style="thin">
        <color rgb="FF000000"/>
      </top>
      <bottom style="thin">
        <color rgb="FF000000"/>
      </bottom>
      <diagonal/>
    </border>
    <border>
      <left/>
      <right style="thin">
        <color indexed="64"/>
      </right>
      <top style="thin">
        <color rgb="FF000000"/>
      </top>
      <bottom/>
      <diagonal/>
    </border>
    <border>
      <left/>
      <right/>
      <top style="thin">
        <color rgb="FF000000"/>
      </top>
      <bottom/>
      <diagonal/>
    </border>
    <border>
      <left/>
      <right/>
      <top style="thin">
        <color indexed="64"/>
      </top>
      <bottom style="thin">
        <color rgb="FF000000"/>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564">
    <xf numFmtId="0" fontId="0" fillId="0" borderId="0" xfId="0"/>
    <xf numFmtId="0" fontId="0" fillId="0" borderId="0" xfId="0" applyFill="1" applyBorder="1" applyAlignment="1">
      <alignment horizontal="left" vertical="top"/>
    </xf>
    <xf numFmtId="0" fontId="2" fillId="0" borderId="0" xfId="0" applyNumberFormat="1"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NumberFormat="1" applyFont="1" applyFill="1" applyBorder="1" applyAlignment="1">
      <alignment horizontal="center" vertical="center" wrapText="1"/>
    </xf>
    <xf numFmtId="0" fontId="0" fillId="2" borderId="0" xfId="0" applyFill="1" applyBorder="1" applyAlignment="1">
      <alignment horizontal="left" vertical="top"/>
    </xf>
    <xf numFmtId="0" fontId="8" fillId="0" borderId="8" xfId="0" applyFont="1" applyFill="1" applyBorder="1" applyAlignment="1">
      <alignment horizontal="center" vertical="center" wrapText="1"/>
    </xf>
    <xf numFmtId="0" fontId="8" fillId="0" borderId="8" xfId="0" applyNumberFormat="1" applyFont="1" applyFill="1" applyBorder="1" applyAlignment="1">
      <alignment vertical="center" wrapText="1"/>
    </xf>
    <xf numFmtId="3" fontId="8" fillId="0" borderId="8" xfId="0" applyNumberFormat="1" applyFont="1" applyFill="1" applyBorder="1" applyAlignment="1">
      <alignment horizontal="center" vertical="center" wrapText="1"/>
    </xf>
    <xf numFmtId="1" fontId="2" fillId="0"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0" applyNumberFormat="1" applyFont="1" applyFill="1" applyBorder="1" applyAlignment="1">
      <alignment vertical="center" wrapText="1"/>
    </xf>
    <xf numFmtId="3" fontId="8" fillId="2" borderId="8" xfId="0" applyNumberFormat="1" applyFont="1" applyFill="1" applyBorder="1" applyAlignment="1">
      <alignment horizontal="center" vertical="center" wrapText="1"/>
    </xf>
    <xf numFmtId="0" fontId="8" fillId="2" borderId="8" xfId="0" applyNumberFormat="1" applyFont="1" applyFill="1" applyBorder="1" applyAlignment="1">
      <alignment horizontal="center" vertical="center" wrapText="1"/>
    </xf>
    <xf numFmtId="0" fontId="8" fillId="0" borderId="5" xfId="0" applyFont="1" applyFill="1" applyBorder="1" applyAlignment="1">
      <alignment vertical="center" wrapText="1"/>
    </xf>
    <xf numFmtId="0" fontId="8" fillId="0" borderId="15" xfId="0" applyNumberFormat="1" applyFont="1" applyFill="1" applyBorder="1" applyAlignment="1">
      <alignment vertical="center" wrapText="1"/>
    </xf>
    <xf numFmtId="0" fontId="2" fillId="2" borderId="0" xfId="0" applyNumberFormat="1" applyFont="1" applyFill="1" applyBorder="1" applyAlignment="1">
      <alignment vertical="center" wrapText="1"/>
    </xf>
    <xf numFmtId="1" fontId="9" fillId="0" borderId="9" xfId="0" applyNumberFormat="1" applyFont="1" applyFill="1" applyBorder="1" applyAlignment="1">
      <alignment horizontal="center" vertical="center"/>
    </xf>
    <xf numFmtId="1" fontId="9" fillId="0" borderId="8" xfId="0" applyNumberFormat="1" applyFont="1" applyFill="1" applyBorder="1" applyAlignment="1">
      <alignment horizontal="center" vertical="center"/>
    </xf>
    <xf numFmtId="1" fontId="9" fillId="0" borderId="38" xfId="0" applyNumberFormat="1" applyFont="1" applyFill="1" applyBorder="1" applyAlignment="1">
      <alignment horizontal="center" vertical="center"/>
    </xf>
    <xf numFmtId="0" fontId="1" fillId="2" borderId="8" xfId="0" applyFont="1" applyFill="1" applyBorder="1" applyAlignment="1" applyProtection="1">
      <alignment horizontal="center" vertical="center" wrapText="1"/>
      <protection locked="0"/>
    </xf>
    <xf numFmtId="0" fontId="17" fillId="2" borderId="8" xfId="0" applyNumberFormat="1" applyFont="1" applyFill="1" applyBorder="1" applyAlignment="1" applyProtection="1">
      <alignment horizontal="center" vertical="center" wrapText="1"/>
      <protection locked="0"/>
    </xf>
    <xf numFmtId="1" fontId="9" fillId="0" borderId="38" xfId="0" applyNumberFormat="1" applyFont="1" applyFill="1" applyBorder="1" applyAlignment="1" applyProtection="1">
      <alignment horizontal="center" vertical="center"/>
      <protection locked="0"/>
    </xf>
    <xf numFmtId="0" fontId="8" fillId="2" borderId="8" xfId="0" applyNumberFormat="1" applyFont="1" applyFill="1" applyBorder="1" applyAlignment="1" applyProtection="1">
      <alignment horizontal="left" wrapText="1"/>
      <protection locked="0"/>
    </xf>
    <xf numFmtId="0" fontId="5" fillId="2" borderId="8" xfId="0" applyNumberFormat="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vertical="center" wrapText="1"/>
      <protection locked="0"/>
    </xf>
    <xf numFmtId="0" fontId="8" fillId="0" borderId="8" xfId="0" applyNumberFormat="1" applyFont="1" applyFill="1" applyBorder="1" applyAlignment="1" applyProtection="1">
      <alignment horizontal="center" vertical="center" wrapText="1"/>
      <protection locked="0"/>
    </xf>
    <xf numFmtId="3" fontId="8" fillId="0" borderId="6" xfId="0" applyNumberFormat="1" applyFont="1" applyFill="1" applyBorder="1" applyAlignment="1" applyProtection="1">
      <alignment horizontal="center" vertical="center" wrapText="1"/>
      <protection locked="0"/>
    </xf>
    <xf numFmtId="1" fontId="8" fillId="0" borderId="6" xfId="0" applyNumberFormat="1" applyFont="1" applyFill="1" applyBorder="1" applyAlignment="1" applyProtection="1">
      <alignment horizontal="center" vertical="center" wrapText="1"/>
      <protection locked="0"/>
    </xf>
    <xf numFmtId="1" fontId="8" fillId="0" borderId="38" xfId="0" applyNumberFormat="1"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vertical="center" wrapText="1"/>
      <protection locked="0"/>
    </xf>
    <xf numFmtId="0" fontId="8" fillId="0" borderId="19" xfId="0" applyNumberFormat="1" applyFont="1" applyFill="1" applyBorder="1" applyAlignment="1" applyProtection="1">
      <alignment horizontal="center" vertical="center" wrapText="1"/>
      <protection locked="0"/>
    </xf>
    <xf numFmtId="3" fontId="8" fillId="0" borderId="8" xfId="0" applyNumberFormat="1" applyFont="1" applyFill="1" applyBorder="1" applyAlignment="1" applyProtection="1">
      <alignment horizontal="center" vertical="center" wrapText="1"/>
      <protection locked="0"/>
    </xf>
    <xf numFmtId="0" fontId="8" fillId="0" borderId="19" xfId="0" applyNumberFormat="1" applyFont="1" applyFill="1" applyBorder="1" applyAlignment="1" applyProtection="1">
      <alignment vertical="center"/>
      <protection locked="0"/>
    </xf>
    <xf numFmtId="1" fontId="9" fillId="0" borderId="9" xfId="0" applyNumberFormat="1" applyFont="1" applyFill="1" applyBorder="1" applyAlignment="1" applyProtection="1">
      <alignment horizontal="center" vertical="center"/>
      <protection locked="0"/>
    </xf>
    <xf numFmtId="1" fontId="9" fillId="0" borderId="8" xfId="0" applyNumberFormat="1" applyFont="1" applyFill="1" applyBorder="1" applyAlignment="1" applyProtection="1">
      <alignment horizontal="center" vertical="center"/>
      <protection locked="0"/>
    </xf>
    <xf numFmtId="0" fontId="8" fillId="0" borderId="19" xfId="0" applyNumberFormat="1" applyFont="1" applyFill="1" applyBorder="1" applyAlignment="1" applyProtection="1">
      <alignment vertical="center" wrapText="1"/>
      <protection locked="0"/>
    </xf>
    <xf numFmtId="3" fontId="8" fillId="0" borderId="19" xfId="0" applyNumberFormat="1" applyFont="1" applyFill="1" applyBorder="1" applyAlignment="1" applyProtection="1">
      <alignment horizontal="center" vertical="center" wrapText="1"/>
      <protection locked="0"/>
    </xf>
    <xf numFmtId="1" fontId="8" fillId="0" borderId="8" xfId="0" applyNumberFormat="1" applyFont="1" applyFill="1" applyBorder="1" applyAlignment="1" applyProtection="1">
      <alignment horizontal="center" vertical="center" wrapText="1"/>
      <protection locked="0"/>
    </xf>
    <xf numFmtId="0" fontId="11" fillId="0" borderId="8" xfId="0" applyFont="1" applyBorder="1" applyAlignment="1" applyProtection="1">
      <alignment horizontal="left" vertical="center" wrapText="1"/>
      <protection locked="0"/>
    </xf>
    <xf numFmtId="0" fontId="7" fillId="0" borderId="8" xfId="0" applyNumberFormat="1" applyFont="1" applyFill="1" applyBorder="1" applyAlignment="1" applyProtection="1">
      <alignment horizontal="center" vertical="center" wrapText="1"/>
      <protection locked="0"/>
    </xf>
    <xf numFmtId="1" fontId="2" fillId="0" borderId="8" xfId="0" applyNumberFormat="1" applyFont="1" applyFill="1" applyBorder="1" applyAlignment="1" applyProtection="1">
      <alignment horizontal="center" vertical="center" wrapText="1"/>
      <protection locked="0"/>
    </xf>
    <xf numFmtId="1" fontId="2" fillId="0" borderId="8" xfId="0" applyNumberFormat="1" applyFont="1" applyFill="1" applyBorder="1" applyAlignment="1" applyProtection="1">
      <alignment horizontal="left" vertical="center" wrapText="1"/>
      <protection locked="0"/>
    </xf>
    <xf numFmtId="1" fontId="2" fillId="0" borderId="19" xfId="0" applyNumberFormat="1" applyFont="1" applyFill="1" applyBorder="1" applyAlignment="1" applyProtection="1">
      <alignment horizontal="center" vertical="center" wrapText="1"/>
      <protection locked="0"/>
    </xf>
    <xf numFmtId="0" fontId="11" fillId="0" borderId="8" xfId="0" applyFont="1" applyBorder="1" applyAlignment="1" applyProtection="1">
      <alignment horizontal="left" wrapText="1"/>
      <protection locked="0"/>
    </xf>
    <xf numFmtId="3" fontId="8" fillId="2" borderId="8"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left" vertical="center" wrapText="1"/>
      <protection locked="0"/>
    </xf>
    <xf numFmtId="0" fontId="8" fillId="2" borderId="8" xfId="0" applyNumberFormat="1" applyFont="1" applyFill="1" applyBorder="1" applyAlignment="1" applyProtection="1">
      <alignment vertical="center" wrapText="1"/>
      <protection locked="0"/>
    </xf>
    <xf numFmtId="1" fontId="8" fillId="0" borderId="16" xfId="0" applyNumberFormat="1" applyFont="1" applyFill="1" applyBorder="1" applyAlignment="1" applyProtection="1">
      <alignment horizontal="center" vertical="center" wrapText="1"/>
      <protection locked="0"/>
    </xf>
    <xf numFmtId="1" fontId="8" fillId="0" borderId="7" xfId="0" applyNumberFormat="1" applyFont="1" applyFill="1" applyBorder="1" applyAlignment="1" applyProtection="1">
      <alignment horizontal="center" vertical="center" wrapText="1"/>
      <protection locked="0"/>
    </xf>
    <xf numFmtId="0" fontId="10" fillId="0" borderId="6" xfId="0" applyFont="1" applyBorder="1" applyAlignment="1" applyProtection="1">
      <alignment horizontal="center" vertical="center"/>
      <protection locked="0"/>
    </xf>
    <xf numFmtId="0" fontId="10" fillId="0" borderId="6" xfId="0" applyFont="1" applyBorder="1" applyAlignment="1" applyProtection="1">
      <alignment horizontal="left" vertical="center" wrapText="1"/>
      <protection locked="0"/>
    </xf>
    <xf numFmtId="0" fontId="10" fillId="0" borderId="6" xfId="0" applyFont="1" applyBorder="1" applyProtection="1">
      <protection locked="0"/>
    </xf>
    <xf numFmtId="0" fontId="10" fillId="0" borderId="8" xfId="0" applyFont="1" applyBorder="1" applyAlignment="1" applyProtection="1">
      <alignment horizontal="center" vertical="center"/>
      <protection locked="0"/>
    </xf>
    <xf numFmtId="0" fontId="10" fillId="0" borderId="8" xfId="0" applyFont="1" applyBorder="1" applyAlignment="1" applyProtection="1">
      <alignment horizontal="left" vertical="center" wrapText="1"/>
      <protection locked="0"/>
    </xf>
    <xf numFmtId="0" fontId="10" fillId="0" borderId="8" xfId="0" applyFont="1" applyBorder="1" applyAlignment="1" applyProtection="1">
      <alignment horizontal="center" vertical="center" wrapText="1"/>
      <protection locked="0"/>
    </xf>
    <xf numFmtId="0" fontId="10" fillId="0" borderId="9" xfId="0" applyFont="1" applyBorder="1" applyProtection="1">
      <protection locked="0"/>
    </xf>
    <xf numFmtId="1" fontId="8" fillId="2" borderId="8" xfId="0" applyNumberFormat="1" applyFont="1" applyFill="1" applyBorder="1" applyAlignment="1" applyProtection="1">
      <alignment horizontal="center" vertical="center" wrapText="1"/>
      <protection locked="0"/>
    </xf>
    <xf numFmtId="0" fontId="10" fillId="0" borderId="8" xfId="0" applyFont="1" applyBorder="1" applyProtection="1">
      <protection locked="0"/>
    </xf>
    <xf numFmtId="0" fontId="10" fillId="2" borderId="8" xfId="0"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vertical="center" wrapText="1"/>
      <protection locked="0"/>
    </xf>
    <xf numFmtId="0" fontId="2" fillId="2" borderId="6" xfId="0" applyNumberFormat="1" applyFont="1" applyFill="1" applyBorder="1" applyAlignment="1" applyProtection="1">
      <alignment vertical="center" wrapText="1"/>
      <protection locked="0"/>
    </xf>
    <xf numFmtId="0" fontId="2" fillId="2" borderId="6" xfId="0" applyNumberFormat="1" applyFont="1" applyFill="1" applyBorder="1" applyAlignment="1" applyProtection="1">
      <alignment horizontal="center" vertical="center" wrapText="1"/>
      <protection locked="0"/>
    </xf>
    <xf numFmtId="0" fontId="11" fillId="0" borderId="8" xfId="0" applyFont="1" applyBorder="1" applyAlignment="1" applyProtection="1">
      <alignment vertical="center" wrapText="1"/>
      <protection locked="0"/>
    </xf>
    <xf numFmtId="0" fontId="8" fillId="2" borderId="8" xfId="0" applyNumberFormat="1" applyFont="1" applyFill="1" applyBorder="1" applyAlignment="1" applyProtection="1">
      <alignment horizontal="center" vertical="center" wrapText="1"/>
      <protection locked="0"/>
    </xf>
    <xf numFmtId="0" fontId="8" fillId="2" borderId="6" xfId="0" applyNumberFormat="1" applyFont="1" applyFill="1" applyBorder="1" applyAlignment="1" applyProtection="1">
      <alignment vertical="center" wrapText="1"/>
      <protection locked="0"/>
    </xf>
    <xf numFmtId="3" fontId="8" fillId="2" borderId="6" xfId="0" applyNumberFormat="1" applyFont="1" applyFill="1" applyBorder="1" applyAlignment="1" applyProtection="1">
      <alignment horizontal="center" vertical="center" wrapText="1"/>
      <protection locked="0"/>
    </xf>
    <xf numFmtId="0" fontId="8" fillId="2" borderId="21" xfId="0" applyNumberFormat="1" applyFont="1" applyFill="1" applyBorder="1" applyAlignment="1" applyProtection="1">
      <alignment vertical="center" wrapText="1"/>
      <protection locked="0"/>
    </xf>
    <xf numFmtId="0" fontId="8" fillId="2" borderId="22" xfId="0" applyNumberFormat="1" applyFont="1" applyFill="1" applyBorder="1" applyAlignment="1" applyProtection="1">
      <alignment vertical="center" wrapText="1"/>
      <protection locked="0"/>
    </xf>
    <xf numFmtId="0" fontId="8" fillId="2" borderId="6" xfId="0" applyNumberFormat="1" applyFont="1" applyFill="1" applyBorder="1" applyAlignment="1" applyProtection="1">
      <alignment horizontal="center" vertical="center" wrapText="1"/>
      <protection locked="0"/>
    </xf>
    <xf numFmtId="0" fontId="8" fillId="2" borderId="0" xfId="0" applyNumberFormat="1" applyFont="1" applyFill="1" applyBorder="1" applyAlignment="1" applyProtection="1">
      <alignment vertical="center" wrapText="1"/>
      <protection locked="0"/>
    </xf>
    <xf numFmtId="0" fontId="8" fillId="2" borderId="19" xfId="0" applyNumberFormat="1" applyFont="1" applyFill="1" applyBorder="1" applyAlignment="1" applyProtection="1">
      <alignment vertical="center" wrapText="1"/>
      <protection locked="0"/>
    </xf>
    <xf numFmtId="0" fontId="8" fillId="2" borderId="19" xfId="0" applyNumberFormat="1" applyFont="1" applyFill="1" applyBorder="1" applyAlignment="1" applyProtection="1">
      <alignment horizontal="center" vertical="center" wrapText="1"/>
      <protection locked="0"/>
    </xf>
    <xf numFmtId="3" fontId="8" fillId="2" borderId="19" xfId="0" applyNumberFormat="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horizontal="left" vertical="center" wrapText="1"/>
      <protection locked="0"/>
    </xf>
    <xf numFmtId="0" fontId="8" fillId="0" borderId="6"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left" vertical="center" wrapText="1"/>
      <protection locked="0"/>
    </xf>
    <xf numFmtId="1" fontId="18" fillId="3" borderId="8" xfId="0" applyNumberFormat="1" applyFont="1" applyFill="1" applyBorder="1" applyAlignment="1" applyProtection="1">
      <alignment horizontal="center" vertical="center"/>
      <protection locked="0"/>
    </xf>
    <xf numFmtId="0" fontId="8" fillId="0" borderId="31" xfId="0" applyNumberFormat="1" applyFont="1" applyFill="1" applyBorder="1" applyAlignment="1" applyProtection="1">
      <alignment vertical="center" wrapText="1"/>
      <protection locked="0"/>
    </xf>
    <xf numFmtId="0" fontId="8" fillId="0" borderId="32" xfId="0" applyNumberFormat="1" applyFont="1" applyFill="1" applyBorder="1" applyAlignment="1" applyProtection="1">
      <alignment vertical="center" wrapText="1"/>
      <protection locked="0"/>
    </xf>
    <xf numFmtId="0" fontId="8" fillId="0" borderId="21" xfId="0" applyNumberFormat="1" applyFont="1" applyFill="1" applyBorder="1" applyAlignment="1" applyProtection="1">
      <alignment vertical="center" wrapText="1"/>
      <protection locked="0"/>
    </xf>
    <xf numFmtId="0" fontId="8" fillId="0" borderId="22" xfId="0" applyNumberFormat="1" applyFont="1" applyFill="1" applyBorder="1" applyAlignment="1" applyProtection="1">
      <alignment vertical="center" wrapText="1"/>
      <protection locked="0"/>
    </xf>
    <xf numFmtId="1" fontId="2" fillId="2" borderId="8" xfId="0" applyNumberFormat="1" applyFont="1" applyFill="1" applyBorder="1" applyAlignment="1" applyProtection="1">
      <alignment horizontal="left" vertical="center" wrapText="1"/>
      <protection locked="0"/>
    </xf>
    <xf numFmtId="0" fontId="8" fillId="0" borderId="5" xfId="0" applyNumberFormat="1" applyFont="1" applyFill="1" applyBorder="1" applyAlignment="1" applyProtection="1">
      <alignment vertical="center" wrapText="1"/>
      <protection locked="0"/>
    </xf>
    <xf numFmtId="0" fontId="2" fillId="0" borderId="31" xfId="0" applyNumberFormat="1" applyFont="1" applyFill="1" applyBorder="1" applyAlignment="1" applyProtection="1">
      <alignment vertical="center" wrapText="1"/>
      <protection locked="0"/>
    </xf>
    <xf numFmtId="3" fontId="8" fillId="0" borderId="12" xfId="0" applyNumberFormat="1" applyFont="1" applyFill="1" applyBorder="1" applyAlignment="1" applyProtection="1">
      <alignment horizontal="center" vertical="center" wrapText="1"/>
      <protection locked="0"/>
    </xf>
    <xf numFmtId="0" fontId="8" fillId="0" borderId="18" xfId="0" applyNumberFormat="1" applyFont="1" applyFill="1" applyBorder="1" applyAlignment="1" applyProtection="1">
      <alignment vertical="center" wrapText="1"/>
      <protection locked="0"/>
    </xf>
    <xf numFmtId="0" fontId="5" fillId="2" borderId="6" xfId="0" applyFont="1" applyFill="1" applyBorder="1" applyAlignment="1" applyProtection="1">
      <alignment horizontal="center" vertical="center" wrapText="1"/>
      <protection locked="0"/>
    </xf>
    <xf numFmtId="0" fontId="5" fillId="2" borderId="6" xfId="0" applyNumberFormat="1" applyFont="1" applyFill="1" applyBorder="1" applyAlignment="1" applyProtection="1">
      <alignment horizontal="center" vertical="center" wrapText="1"/>
      <protection locked="0"/>
    </xf>
    <xf numFmtId="1" fontId="8" fillId="2" borderId="6" xfId="0" applyNumberFormat="1"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vertical="center" wrapText="1"/>
    </xf>
    <xf numFmtId="1" fontId="16" fillId="2" borderId="8" xfId="0" applyNumberFormat="1" applyFont="1" applyFill="1" applyBorder="1" applyAlignment="1" applyProtection="1">
      <alignment horizontal="center" vertical="center"/>
      <protection locked="0"/>
    </xf>
    <xf numFmtId="1" fontId="20" fillId="2" borderId="8" xfId="0" applyNumberFormat="1" applyFont="1" applyFill="1" applyBorder="1" applyAlignment="1" applyProtection="1">
      <alignment horizontal="left" vertical="center" wrapText="1"/>
      <protection locked="0"/>
    </xf>
    <xf numFmtId="0" fontId="8" fillId="2" borderId="16" xfId="0" applyNumberFormat="1" applyFont="1" applyFill="1" applyBorder="1" applyAlignment="1" applyProtection="1">
      <alignment vertical="center" wrapText="1"/>
      <protection locked="0"/>
    </xf>
    <xf numFmtId="0" fontId="8" fillId="0" borderId="8" xfId="0" applyNumberFormat="1" applyFont="1" applyFill="1" applyBorder="1" applyAlignment="1" applyProtection="1">
      <alignment vertical="center"/>
      <protection locked="0"/>
    </xf>
    <xf numFmtId="0" fontId="7" fillId="2" borderId="8" xfId="0" applyNumberFormat="1"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center" vertical="center"/>
      <protection locked="0"/>
    </xf>
    <xf numFmtId="0" fontId="0" fillId="0" borderId="8" xfId="0" applyFont="1" applyBorder="1" applyAlignment="1" applyProtection="1">
      <alignment horizontal="center" vertical="center" wrapText="1"/>
      <protection locked="0"/>
    </xf>
    <xf numFmtId="0" fontId="0" fillId="0" borderId="8" xfId="0" applyFont="1" applyBorder="1" applyProtection="1">
      <protection locked="0"/>
    </xf>
    <xf numFmtId="0" fontId="1" fillId="2" borderId="6" xfId="0" applyFont="1" applyFill="1" applyBorder="1" applyAlignment="1" applyProtection="1">
      <alignment horizontal="center" vertical="center" wrapText="1"/>
      <protection locked="0"/>
    </xf>
    <xf numFmtId="0" fontId="21" fillId="2" borderId="6" xfId="0" applyFont="1" applyFill="1" applyBorder="1" applyAlignment="1" applyProtection="1">
      <alignment horizontal="left" wrapText="1"/>
      <protection locked="0"/>
    </xf>
    <xf numFmtId="0" fontId="21" fillId="0" borderId="0" xfId="0" applyFont="1" applyFill="1" applyBorder="1" applyAlignment="1" applyProtection="1">
      <alignment vertical="top"/>
      <protection locked="0"/>
    </xf>
    <xf numFmtId="0" fontId="21" fillId="2" borderId="8" xfId="0" applyNumberFormat="1" applyFont="1" applyFill="1" applyBorder="1" applyAlignment="1" applyProtection="1">
      <alignment horizontal="center" vertical="center" wrapText="1"/>
      <protection locked="0"/>
    </xf>
    <xf numFmtId="0" fontId="21" fillId="2" borderId="6" xfId="0" applyNumberFormat="1" applyFont="1" applyFill="1" applyBorder="1" applyAlignment="1" applyProtection="1">
      <alignment horizontal="left" vertical="center" wrapText="1"/>
      <protection locked="0"/>
    </xf>
    <xf numFmtId="0" fontId="21" fillId="2" borderId="6" xfId="0" applyNumberFormat="1" applyFont="1" applyFill="1" applyBorder="1" applyAlignment="1" applyProtection="1">
      <alignment horizontal="center" vertical="center" wrapText="1"/>
      <protection locked="0"/>
    </xf>
    <xf numFmtId="0" fontId="8" fillId="2" borderId="6" xfId="0" applyNumberFormat="1" applyFont="1" applyFill="1" applyBorder="1" applyAlignment="1" applyProtection="1">
      <alignment horizontal="center" vertical="center" wrapText="1"/>
      <protection locked="0"/>
    </xf>
    <xf numFmtId="0" fontId="10" fillId="2" borderId="8" xfId="0" applyFont="1" applyFill="1" applyBorder="1" applyAlignment="1" applyProtection="1">
      <alignment horizontal="center" vertical="center"/>
      <protection locked="0"/>
    </xf>
    <xf numFmtId="0" fontId="10" fillId="0" borderId="0" xfId="0" applyFont="1"/>
    <xf numFmtId="0" fontId="10" fillId="2" borderId="8" xfId="0" applyFont="1" applyFill="1" applyBorder="1" applyAlignment="1" applyProtection="1">
      <alignment horizontal="center" vertical="center" wrapText="1"/>
      <protection locked="0"/>
    </xf>
    <xf numFmtId="1" fontId="2" fillId="0" borderId="12" xfId="0" applyNumberFormat="1" applyFont="1" applyFill="1" applyBorder="1" applyAlignment="1">
      <alignment horizontal="center" vertical="center" wrapText="1"/>
    </xf>
    <xf numFmtId="0" fontId="8" fillId="2" borderId="19" xfId="0" applyNumberFormat="1" applyFont="1" applyFill="1" applyBorder="1" applyAlignment="1" applyProtection="1">
      <alignment horizontal="center" vertical="center" wrapText="1"/>
      <protection locked="0"/>
    </xf>
    <xf numFmtId="3" fontId="8" fillId="2" borderId="6"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0" fontId="8" fillId="0" borderId="8" xfId="0" applyNumberFormat="1" applyFont="1" applyFill="1" applyBorder="1" applyAlignment="1">
      <alignment horizontal="center" vertical="center" wrapText="1"/>
    </xf>
    <xf numFmtId="0" fontId="10" fillId="2" borderId="6" xfId="0" applyFont="1" applyFill="1" applyBorder="1" applyAlignment="1" applyProtection="1">
      <alignment horizontal="left" vertical="center" wrapText="1"/>
      <protection locked="0"/>
    </xf>
    <xf numFmtId="0" fontId="0" fillId="0" borderId="8" xfId="0" applyBorder="1"/>
    <xf numFmtId="0" fontId="1" fillId="2" borderId="8" xfId="0" applyFont="1" applyFill="1" applyBorder="1" applyAlignment="1" applyProtection="1">
      <alignment horizontal="left" wrapText="1"/>
      <protection locked="0"/>
    </xf>
    <xf numFmtId="0" fontId="8" fillId="2" borderId="8" xfId="0" applyNumberFormat="1" applyFont="1" applyFill="1" applyBorder="1" applyAlignment="1" applyProtection="1">
      <alignment vertical="top" wrapText="1"/>
      <protection locked="0"/>
    </xf>
    <xf numFmtId="1" fontId="15" fillId="2" borderId="8" xfId="0" applyNumberFormat="1" applyFont="1" applyFill="1" applyBorder="1" applyAlignment="1" applyProtection="1">
      <alignment horizontal="left" vertical="top" wrapText="1"/>
      <protection locked="0"/>
    </xf>
    <xf numFmtId="0" fontId="8" fillId="2" borderId="8" xfId="0" applyNumberFormat="1" applyFont="1" applyFill="1" applyBorder="1" applyAlignment="1" applyProtection="1">
      <alignment horizontal="left" vertical="top" wrapText="1"/>
      <protection locked="0"/>
    </xf>
    <xf numFmtId="0" fontId="8" fillId="0" borderId="23" xfId="0" applyNumberFormat="1" applyFont="1" applyFill="1" applyBorder="1" applyAlignment="1">
      <alignment vertical="center" wrapText="1"/>
    </xf>
    <xf numFmtId="0" fontId="8" fillId="0" borderId="27" xfId="0" applyNumberFormat="1" applyFont="1" applyFill="1" applyBorder="1" applyAlignment="1">
      <alignment vertical="center" wrapText="1"/>
    </xf>
    <xf numFmtId="0" fontId="8" fillId="0" borderId="26" xfId="0" applyNumberFormat="1" applyFont="1" applyFill="1" applyBorder="1" applyAlignment="1">
      <alignment vertical="center" wrapText="1"/>
    </xf>
    <xf numFmtId="0" fontId="12" fillId="0" borderId="23" xfId="0" applyNumberFormat="1" applyFont="1" applyFill="1" applyBorder="1" applyAlignment="1">
      <alignment vertical="center" wrapText="1"/>
    </xf>
    <xf numFmtId="0" fontId="8" fillId="0" borderId="8" xfId="0" applyNumberFormat="1" applyFont="1" applyFill="1" applyBorder="1" applyAlignment="1" applyProtection="1">
      <alignment horizontal="center" vertical="center" wrapText="1"/>
      <protection locked="0"/>
    </xf>
    <xf numFmtId="3" fontId="8" fillId="0" borderId="6" xfId="0" applyNumberFormat="1" applyFont="1" applyFill="1" applyBorder="1" applyAlignment="1" applyProtection="1">
      <alignment horizontal="center" vertical="center" wrapText="1"/>
      <protection locked="0"/>
    </xf>
    <xf numFmtId="0" fontId="25" fillId="0" borderId="0" xfId="0" applyFont="1" applyFill="1" applyBorder="1" applyAlignment="1">
      <alignment horizontal="left" vertical="top"/>
    </xf>
    <xf numFmtId="0" fontId="25" fillId="0" borderId="0" xfId="0" applyFont="1"/>
    <xf numFmtId="0" fontId="25" fillId="2" borderId="0" xfId="0" applyFont="1" applyFill="1" applyBorder="1" applyAlignment="1">
      <alignment horizontal="left" vertical="top"/>
    </xf>
    <xf numFmtId="0" fontId="26" fillId="2" borderId="8" xfId="0" applyFont="1" applyFill="1" applyBorder="1" applyAlignment="1" applyProtection="1">
      <alignment horizontal="center" vertical="center"/>
      <protection locked="0"/>
    </xf>
    <xf numFmtId="0" fontId="23" fillId="2" borderId="8"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1" fontId="7" fillId="0" borderId="6" xfId="0" applyNumberFormat="1" applyFont="1" applyFill="1" applyBorder="1" applyAlignment="1" applyProtection="1">
      <alignment horizontal="center" vertical="center" wrapText="1"/>
      <protection locked="0"/>
    </xf>
    <xf numFmtId="1" fontId="7" fillId="0" borderId="8" xfId="0" applyNumberFormat="1" applyFont="1" applyFill="1" applyBorder="1" applyAlignment="1" applyProtection="1">
      <alignment horizontal="center" vertical="center" wrapText="1"/>
      <protection locked="0"/>
    </xf>
    <xf numFmtId="1" fontId="7" fillId="0" borderId="16" xfId="0" applyNumberFormat="1" applyFont="1" applyFill="1" applyBorder="1" applyAlignment="1" applyProtection="1">
      <alignment horizontal="center" vertical="center" wrapText="1"/>
      <protection locked="0"/>
    </xf>
    <xf numFmtId="0" fontId="25" fillId="0" borderId="0" xfId="0" applyFont="1" applyAlignment="1">
      <alignment horizontal="left" vertical="top"/>
    </xf>
    <xf numFmtId="1" fontId="26" fillId="2" borderId="8" xfId="0" applyNumberFormat="1" applyFont="1" applyFill="1" applyBorder="1" applyAlignment="1" applyProtection="1">
      <alignment horizontal="center" vertical="center"/>
      <protection locked="0"/>
    </xf>
    <xf numFmtId="1" fontId="26" fillId="2" borderId="6" xfId="0" applyNumberFormat="1" applyFont="1" applyFill="1" applyBorder="1" applyAlignment="1" applyProtection="1">
      <alignment horizontal="center" vertical="center"/>
      <protection locked="0"/>
    </xf>
    <xf numFmtId="1" fontId="23" fillId="2" borderId="8" xfId="0" applyNumberFormat="1" applyFont="1" applyFill="1" applyBorder="1" applyAlignment="1" applyProtection="1">
      <alignment horizontal="center" vertical="center" wrapText="1"/>
      <protection locked="0"/>
    </xf>
    <xf numFmtId="1" fontId="21" fillId="2" borderId="6" xfId="0" applyNumberFormat="1" applyFont="1" applyFill="1" applyBorder="1" applyAlignment="1" applyProtection="1">
      <alignment horizontal="center" vertical="center" wrapText="1"/>
      <protection locked="0"/>
    </xf>
    <xf numFmtId="1" fontId="23" fillId="2" borderId="6" xfId="0" applyNumberFormat="1" applyFont="1" applyFill="1" applyBorder="1" applyAlignment="1" applyProtection="1">
      <alignment horizontal="center" vertical="center" wrapText="1"/>
      <protection locked="0"/>
    </xf>
    <xf numFmtId="1" fontId="7" fillId="2" borderId="8" xfId="0" applyNumberFormat="1" applyFont="1" applyFill="1" applyBorder="1" applyAlignment="1" applyProtection="1">
      <alignment horizontal="center" vertical="center" wrapText="1"/>
      <protection locked="0"/>
    </xf>
    <xf numFmtId="1" fontId="7" fillId="2" borderId="6" xfId="0" applyNumberFormat="1" applyFont="1" applyFill="1" applyBorder="1" applyAlignment="1" applyProtection="1">
      <alignment horizontal="center" vertical="center" wrapText="1"/>
      <protection locked="0"/>
    </xf>
    <xf numFmtId="1" fontId="7" fillId="0" borderId="38" xfId="0" applyNumberFormat="1" applyFont="1" applyFill="1" applyBorder="1" applyAlignment="1" applyProtection="1">
      <alignment horizontal="center" vertical="center" wrapText="1"/>
      <protection locked="0"/>
    </xf>
    <xf numFmtId="1" fontId="7" fillId="0" borderId="7" xfId="0" applyNumberFormat="1" applyFont="1" applyFill="1" applyBorder="1" applyAlignment="1" applyProtection="1">
      <alignment horizontal="center" vertical="center" wrapText="1"/>
      <protection locked="0"/>
    </xf>
    <xf numFmtId="1" fontId="7" fillId="0" borderId="9" xfId="0" applyNumberFormat="1"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2" fillId="2" borderId="19" xfId="0" applyNumberFormat="1" applyFont="1" applyFill="1" applyBorder="1" applyAlignment="1" applyProtection="1">
      <alignment horizontal="center" vertical="center" wrapText="1"/>
      <protection locked="0"/>
    </xf>
    <xf numFmtId="3" fontId="8" fillId="0" borderId="19" xfId="0" applyNumberFormat="1" applyFont="1" applyFill="1" applyBorder="1" applyAlignment="1">
      <alignment horizontal="center" vertical="center" wrapText="1"/>
    </xf>
    <xf numFmtId="0" fontId="21" fillId="2" borderId="6" xfId="0" applyFont="1" applyFill="1" applyBorder="1" applyAlignment="1" applyProtection="1">
      <alignment horizontal="left" vertical="center" wrapText="1"/>
      <protection locked="0"/>
    </xf>
    <xf numFmtId="0" fontId="8" fillId="0" borderId="8" xfId="0" applyFont="1" applyBorder="1" applyAlignment="1" applyProtection="1">
      <alignment vertical="top" wrapText="1"/>
      <protection locked="0"/>
    </xf>
    <xf numFmtId="0" fontId="8" fillId="0" borderId="8" xfId="0" applyFont="1" applyBorder="1" applyAlignment="1" applyProtection="1">
      <alignment vertical="center" wrapText="1"/>
      <protection locked="0"/>
    </xf>
    <xf numFmtId="0" fontId="9" fillId="0" borderId="8" xfId="0" applyFont="1" applyBorder="1" applyAlignment="1" applyProtection="1">
      <alignment horizontal="left" vertical="center" wrapText="1"/>
      <protection locked="0"/>
    </xf>
    <xf numFmtId="1" fontId="2" fillId="0" borderId="19" xfId="0" applyNumberFormat="1" applyFont="1" applyBorder="1" applyAlignment="1" applyProtection="1">
      <alignment horizontal="left" vertical="center" wrapText="1"/>
      <protection locked="0"/>
    </xf>
    <xf numFmtId="0" fontId="8" fillId="0" borderId="8" xfId="0" applyFont="1" applyBorder="1" applyAlignment="1" applyProtection="1">
      <alignment wrapText="1"/>
      <protection locked="0"/>
    </xf>
    <xf numFmtId="0" fontId="9" fillId="0" borderId="8" xfId="0" applyFont="1" applyBorder="1" applyAlignment="1" applyProtection="1">
      <alignment horizontal="left" vertical="top" wrapText="1"/>
      <protection locked="0"/>
    </xf>
    <xf numFmtId="0" fontId="0" fillId="0" borderId="8" xfId="0" applyBorder="1" applyAlignment="1" applyProtection="1">
      <alignment horizontal="left" vertical="center" wrapText="1"/>
      <protection locked="0"/>
    </xf>
    <xf numFmtId="0" fontId="2" fillId="2" borderId="6"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7" fillId="0" borderId="8" xfId="0" applyFont="1" applyFill="1" applyBorder="1" applyAlignment="1" applyProtection="1">
      <alignment horizontal="center" vertical="center" wrapText="1"/>
      <protection locked="0"/>
    </xf>
    <xf numFmtId="1" fontId="4" fillId="0" borderId="8" xfId="0" applyNumberFormat="1" applyFont="1" applyFill="1" applyBorder="1" applyAlignment="1" applyProtection="1">
      <alignment horizontal="center" vertical="center" wrapText="1"/>
      <protection locked="0"/>
    </xf>
    <xf numFmtId="1" fontId="4" fillId="0" borderId="19" xfId="0" applyNumberFormat="1"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protection locked="0"/>
    </xf>
    <xf numFmtId="0" fontId="29" fillId="2" borderId="6" xfId="0" applyFont="1" applyFill="1" applyBorder="1" applyAlignment="1" applyProtection="1">
      <alignment horizontal="center" vertical="center"/>
      <protection locked="0"/>
    </xf>
    <xf numFmtId="0" fontId="29" fillId="2" borderId="8" xfId="0" applyFont="1" applyFill="1" applyBorder="1" applyAlignment="1" applyProtection="1">
      <alignment horizontal="center" vertical="center"/>
      <protection locked="0"/>
    </xf>
    <xf numFmtId="0" fontId="7" fillId="0" borderId="6" xfId="0" applyFont="1" applyFill="1" applyBorder="1" applyAlignment="1" applyProtection="1">
      <alignment horizontal="center" vertical="center" wrapText="1"/>
      <protection locked="0"/>
    </xf>
    <xf numFmtId="1" fontId="4" fillId="2" borderId="8" xfId="0" applyNumberFormat="1" applyFont="1" applyFill="1" applyBorder="1" applyAlignment="1" applyProtection="1">
      <alignment horizontal="center" vertical="center" wrapText="1"/>
      <protection locked="0"/>
    </xf>
    <xf numFmtId="1" fontId="4" fillId="2" borderId="9" xfId="0" applyNumberFormat="1" applyFont="1" applyFill="1" applyBorder="1" applyAlignment="1" applyProtection="1">
      <alignment horizontal="center" vertical="center" wrapText="1"/>
      <protection locked="0"/>
    </xf>
    <xf numFmtId="0" fontId="27" fillId="0" borderId="8"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3" fontId="7" fillId="0" borderId="8"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29" fillId="2" borderId="8" xfId="0" applyFont="1" applyFill="1" applyBorder="1" applyAlignment="1" applyProtection="1">
      <alignment horizontal="center" vertical="center" wrapText="1"/>
      <protection locked="0"/>
    </xf>
    <xf numFmtId="3" fontId="7" fillId="2" borderId="8" xfId="0" applyNumberFormat="1" applyFont="1" applyFill="1" applyBorder="1" applyAlignment="1" applyProtection="1">
      <alignment horizontal="center" vertical="center" wrapText="1"/>
      <protection locked="0"/>
    </xf>
    <xf numFmtId="3" fontId="7" fillId="2" borderId="6" xfId="0" applyNumberFormat="1" applyFont="1" applyFill="1" applyBorder="1" applyAlignment="1" applyProtection="1">
      <alignment horizontal="center" vertical="center" wrapText="1"/>
      <protection locked="0"/>
    </xf>
    <xf numFmtId="3" fontId="7" fillId="2" borderId="19" xfId="0" applyNumberFormat="1" applyFont="1" applyFill="1" applyBorder="1" applyAlignment="1" applyProtection="1">
      <alignment horizontal="center" vertical="center" wrapText="1"/>
      <protection locked="0"/>
    </xf>
    <xf numFmtId="0" fontId="31" fillId="0" borderId="0" xfId="0" applyFont="1" applyAlignment="1">
      <alignment horizontal="center" vertical="center"/>
    </xf>
    <xf numFmtId="3" fontId="7" fillId="0" borderId="8" xfId="0" applyNumberFormat="1" applyFont="1" applyFill="1" applyBorder="1" applyAlignment="1" applyProtection="1">
      <alignment horizontal="center" vertical="center" wrapText="1"/>
      <protection locked="0"/>
    </xf>
    <xf numFmtId="3" fontId="7" fillId="0" borderId="0" xfId="0" applyNumberFormat="1" applyFont="1" applyFill="1" applyBorder="1" applyAlignment="1" applyProtection="1">
      <alignment horizontal="center" vertical="center" wrapText="1"/>
      <protection locked="0"/>
    </xf>
    <xf numFmtId="3" fontId="7" fillId="0" borderId="19" xfId="0" applyNumberFormat="1" applyFont="1" applyFill="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3" fontId="7" fillId="2" borderId="9" xfId="0" applyNumberFormat="1" applyFont="1" applyFill="1" applyBorder="1" applyAlignment="1" applyProtection="1">
      <alignment horizontal="center" vertical="center" wrapText="1"/>
      <protection locked="0"/>
    </xf>
    <xf numFmtId="3" fontId="7" fillId="2" borderId="8" xfId="0" applyNumberFormat="1" applyFont="1" applyFill="1" applyBorder="1" applyAlignment="1">
      <alignment horizontal="center" vertical="center" wrapText="1"/>
    </xf>
    <xf numFmtId="0" fontId="8" fillId="2" borderId="6" xfId="0" applyNumberFormat="1"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protection locked="0"/>
    </xf>
    <xf numFmtId="0" fontId="0" fillId="0" borderId="6" xfId="0" applyBorder="1"/>
    <xf numFmtId="3" fontId="8" fillId="0" borderId="19" xfId="0" applyNumberFormat="1" applyFont="1" applyFill="1" applyBorder="1" applyAlignment="1" applyProtection="1">
      <alignment horizontal="center" vertical="center" wrapText="1"/>
      <protection locked="0"/>
    </xf>
    <xf numFmtId="3" fontId="7" fillId="2" borderId="19" xfId="0" applyNumberFormat="1"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protection locked="0"/>
    </xf>
    <xf numFmtId="0" fontId="8" fillId="2" borderId="6" xfId="0" applyNumberFormat="1" applyFont="1" applyFill="1" applyBorder="1" applyAlignment="1" applyProtection="1">
      <alignment horizontal="center" vertical="center" wrapText="1"/>
      <protection locked="0"/>
    </xf>
    <xf numFmtId="0" fontId="0" fillId="0" borderId="8" xfId="0" applyBorder="1" applyAlignment="1">
      <alignment horizontal="center"/>
    </xf>
    <xf numFmtId="0" fontId="17" fillId="2" borderId="16" xfId="0" applyNumberFormat="1" applyFont="1" applyFill="1" applyBorder="1" applyAlignment="1" applyProtection="1">
      <alignment horizontal="center" vertical="center" wrapText="1"/>
      <protection locked="0"/>
    </xf>
    <xf numFmtId="0" fontId="8" fillId="2" borderId="6" xfId="0" applyFont="1" applyFill="1" applyBorder="1" applyAlignment="1" applyProtection="1">
      <alignment horizontal="left" vertical="top" wrapText="1"/>
      <protection locked="0"/>
    </xf>
    <xf numFmtId="0" fontId="10" fillId="2" borderId="6" xfId="0" applyFont="1" applyFill="1" applyBorder="1" applyAlignment="1" applyProtection="1">
      <alignment horizontal="center" vertical="center"/>
      <protection locked="0"/>
    </xf>
    <xf numFmtId="0" fontId="10" fillId="0" borderId="8" xfId="0" applyFont="1" applyBorder="1" applyAlignment="1">
      <alignment horizontal="center" vertical="center" wrapText="1"/>
    </xf>
    <xf numFmtId="0" fontId="10" fillId="0" borderId="8" xfId="0" applyFont="1" applyBorder="1" applyAlignment="1">
      <alignment horizontal="center" vertical="top" wrapText="1"/>
    </xf>
    <xf numFmtId="0" fontId="8" fillId="2" borderId="8" xfId="0" applyFont="1" applyFill="1" applyBorder="1" applyAlignment="1">
      <alignment horizontal="left" vertical="top" wrapText="1"/>
    </xf>
    <xf numFmtId="0" fontId="11" fillId="0" borderId="8" xfId="0" applyFont="1" applyBorder="1" applyAlignment="1">
      <alignment vertical="top" wrapText="1"/>
    </xf>
    <xf numFmtId="0" fontId="32" fillId="0" borderId="0" xfId="0" applyFont="1" applyAlignment="1">
      <alignment vertical="top" wrapText="1"/>
    </xf>
    <xf numFmtId="0" fontId="8" fillId="2" borderId="6" xfId="0"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center" vertical="center" wrapText="1"/>
      <protection locked="0"/>
    </xf>
    <xf numFmtId="0" fontId="33" fillId="0" borderId="0" xfId="0" applyFont="1" applyAlignment="1">
      <alignment horizontal="center" vertical="center" wrapText="1"/>
    </xf>
    <xf numFmtId="0" fontId="25" fillId="0" borderId="0" xfId="0" applyFont="1" applyFill="1"/>
    <xf numFmtId="0" fontId="0" fillId="0" borderId="0" xfId="0" applyFill="1"/>
    <xf numFmtId="0" fontId="8" fillId="2" borderId="6" xfId="0" applyNumberFormat="1"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24" fillId="0" borderId="8"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wrapText="1"/>
      <protection locked="0"/>
    </xf>
    <xf numFmtId="0" fontId="9" fillId="0" borderId="0" xfId="0" applyNumberFormat="1" applyFont="1" applyFill="1" applyBorder="1" applyAlignment="1" applyProtection="1">
      <alignment horizontal="center" vertical="center" wrapText="1"/>
      <protection locked="0"/>
    </xf>
    <xf numFmtId="0" fontId="34" fillId="0" borderId="8" xfId="0" applyFont="1" applyFill="1" applyBorder="1" applyAlignment="1" applyProtection="1">
      <alignment horizontal="center" vertical="center" wrapText="1"/>
      <protection locked="0"/>
    </xf>
    <xf numFmtId="0" fontId="3" fillId="0" borderId="0" xfId="1"/>
    <xf numFmtId="0" fontId="7" fillId="0" borderId="6" xfId="0" applyNumberFormat="1" applyFont="1" applyFill="1" applyBorder="1" applyAlignment="1" applyProtection="1">
      <alignment horizontal="center" vertical="center" wrapText="1"/>
      <protection locked="0"/>
    </xf>
    <xf numFmtId="1" fontId="2" fillId="0" borderId="6" xfId="0" applyNumberFormat="1" applyFont="1" applyFill="1" applyBorder="1" applyAlignment="1" applyProtection="1">
      <alignment horizontal="center" vertical="center" wrapText="1"/>
      <protection locked="0"/>
    </xf>
    <xf numFmtId="0" fontId="8" fillId="2" borderId="19" xfId="0" applyNumberFormat="1" applyFont="1" applyFill="1" applyBorder="1" applyAlignment="1" applyProtection="1">
      <alignment horizontal="center" vertical="center" wrapText="1"/>
      <protection locked="0"/>
    </xf>
    <xf numFmtId="0" fontId="0" fillId="0" borderId="19" xfId="0" applyBorder="1" applyAlignment="1">
      <alignment horizontal="center"/>
    </xf>
    <xf numFmtId="0" fontId="8" fillId="0" borderId="8" xfId="0" applyNumberFormat="1" applyFont="1" applyFill="1" applyBorder="1" applyAlignment="1" applyProtection="1">
      <alignment horizontal="center" vertical="center" wrapText="1"/>
      <protection locked="0"/>
    </xf>
    <xf numFmtId="1" fontId="6" fillId="6" borderId="36" xfId="0" applyNumberFormat="1" applyFont="1" applyFill="1" applyBorder="1" applyAlignment="1" applyProtection="1">
      <alignment horizontal="center" vertical="center"/>
      <protection locked="0"/>
    </xf>
    <xf numFmtId="1" fontId="10" fillId="5" borderId="6" xfId="0" applyNumberFormat="1" applyFont="1" applyFill="1" applyBorder="1" applyAlignment="1" applyProtection="1">
      <alignment horizontal="center" vertical="center"/>
      <protection locked="0"/>
    </xf>
    <xf numFmtId="1" fontId="10" fillId="5" borderId="8" xfId="0" applyNumberFormat="1"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wrapText="1"/>
      <protection locked="0"/>
    </xf>
    <xf numFmtId="0" fontId="17" fillId="5" borderId="8" xfId="0" applyFont="1" applyFill="1" applyBorder="1" applyAlignment="1" applyProtection="1">
      <alignment vertical="center"/>
      <protection locked="0"/>
    </xf>
    <xf numFmtId="0" fontId="23" fillId="5" borderId="8"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1" fillId="0" borderId="6" xfId="0" applyFont="1" applyBorder="1" applyAlignment="1" applyProtection="1">
      <alignment horizontal="left" vertical="center" wrapText="1"/>
      <protection locked="0"/>
    </xf>
    <xf numFmtId="1" fontId="7" fillId="0" borderId="19" xfId="0" applyNumberFormat="1" applyFont="1" applyFill="1" applyBorder="1" applyAlignment="1" applyProtection="1">
      <alignment horizontal="center" vertical="center" wrapText="1"/>
      <protection locked="0"/>
    </xf>
    <xf numFmtId="1" fontId="10" fillId="5" borderId="16" xfId="0" applyNumberFormat="1" applyFont="1" applyFill="1" applyBorder="1" applyAlignment="1" applyProtection="1">
      <alignment horizontal="center" vertical="center"/>
      <protection locked="0"/>
    </xf>
    <xf numFmtId="0" fontId="26" fillId="2" borderId="19" xfId="0" applyFont="1" applyFill="1" applyBorder="1" applyAlignment="1" applyProtection="1">
      <alignment horizontal="center" vertical="center"/>
      <protection locked="0"/>
    </xf>
    <xf numFmtId="0" fontId="10" fillId="2" borderId="19" xfId="0" applyFont="1" applyFill="1" applyBorder="1" applyAlignment="1" applyProtection="1">
      <alignment horizontal="left" vertical="center" wrapText="1"/>
      <protection locked="0"/>
    </xf>
    <xf numFmtId="0" fontId="10" fillId="2" borderId="19" xfId="0" applyFont="1" applyFill="1" applyBorder="1" applyAlignment="1" applyProtection="1">
      <alignment horizontal="center" vertical="center" wrapText="1"/>
      <protection locked="0"/>
    </xf>
    <xf numFmtId="3" fontId="7" fillId="0" borderId="6" xfId="0" applyNumberFormat="1" applyFont="1" applyFill="1" applyBorder="1" applyAlignment="1" applyProtection="1">
      <alignment horizontal="center" vertical="center" wrapText="1"/>
      <protection locked="0"/>
    </xf>
    <xf numFmtId="1" fontId="23" fillId="2" borderId="19" xfId="0" applyNumberFormat="1" applyFont="1" applyFill="1" applyBorder="1" applyAlignment="1" applyProtection="1">
      <alignment horizontal="center" vertical="center" wrapText="1"/>
      <protection locked="0"/>
    </xf>
    <xf numFmtId="1" fontId="10" fillId="5" borderId="19" xfId="0" applyNumberFormat="1" applyFont="1" applyFill="1" applyBorder="1" applyAlignment="1" applyProtection="1">
      <alignment horizontal="center" vertical="center"/>
      <protection locked="0"/>
    </xf>
    <xf numFmtId="0" fontId="9" fillId="0" borderId="19" xfId="0" applyFont="1" applyBorder="1" applyAlignment="1" applyProtection="1">
      <alignment horizontal="left" vertical="center" wrapText="1"/>
      <protection locked="0"/>
    </xf>
    <xf numFmtId="1" fontId="4" fillId="0" borderId="6" xfId="0" applyNumberFormat="1" applyFont="1" applyFill="1" applyBorder="1" applyAlignment="1" applyProtection="1">
      <alignment horizontal="center" vertical="center" wrapText="1"/>
      <protection locked="0"/>
    </xf>
    <xf numFmtId="1" fontId="2" fillId="0" borderId="6" xfId="0" applyNumberFormat="1" applyFont="1" applyBorder="1" applyAlignment="1" applyProtection="1">
      <alignment horizontal="left" vertical="center" wrapText="1"/>
      <protection locked="0"/>
    </xf>
    <xf numFmtId="1" fontId="2" fillId="0" borderId="38" xfId="0" applyNumberFormat="1" applyFont="1" applyFill="1" applyBorder="1" applyAlignment="1" applyProtection="1">
      <alignment horizontal="center" vertical="center" wrapText="1"/>
      <protection locked="0"/>
    </xf>
    <xf numFmtId="1" fontId="4" fillId="0" borderId="38" xfId="0" applyNumberFormat="1" applyFont="1" applyFill="1" applyBorder="1" applyAlignment="1" applyProtection="1">
      <alignment horizontal="center" vertical="center" wrapText="1"/>
      <protection locked="0"/>
    </xf>
    <xf numFmtId="1" fontId="2" fillId="0" borderId="38" xfId="0" applyNumberFormat="1" applyFont="1" applyBorder="1" applyAlignment="1" applyProtection="1">
      <alignment horizontal="left" vertical="center" wrapText="1"/>
      <protection locked="0"/>
    </xf>
    <xf numFmtId="0" fontId="24" fillId="6" borderId="1" xfId="0" applyNumberFormat="1" applyFont="1" applyFill="1" applyBorder="1" applyAlignment="1" applyProtection="1">
      <alignment horizontal="center" vertical="center" wrapText="1"/>
      <protection locked="0"/>
    </xf>
    <xf numFmtId="0" fontId="24" fillId="6" borderId="55"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protection locked="0"/>
    </xf>
    <xf numFmtId="0" fontId="24" fillId="6" borderId="36" xfId="0" applyFont="1" applyFill="1" applyBorder="1" applyAlignment="1" applyProtection="1">
      <alignment horizontal="center" vertical="center" wrapText="1"/>
      <protection locked="0"/>
    </xf>
    <xf numFmtId="0" fontId="24" fillId="6" borderId="41" xfId="0" applyNumberFormat="1" applyFont="1" applyFill="1" applyBorder="1" applyAlignment="1" applyProtection="1">
      <alignment horizontal="center" vertical="center" wrapText="1"/>
      <protection locked="0"/>
    </xf>
    <xf numFmtId="0" fontId="23" fillId="6" borderId="55"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10" fillId="0" borderId="19" xfId="0" applyFont="1" applyBorder="1" applyProtection="1">
      <protection locked="0"/>
    </xf>
    <xf numFmtId="0" fontId="8" fillId="0" borderId="8" xfId="0" applyNumberFormat="1" applyFont="1" applyFill="1" applyBorder="1" applyAlignment="1" applyProtection="1">
      <alignment horizontal="center" vertical="center" wrapText="1"/>
      <protection locked="0"/>
    </xf>
    <xf numFmtId="0" fontId="8" fillId="0" borderId="26" xfId="0" applyNumberFormat="1" applyFont="1" applyFill="1" applyBorder="1" applyAlignment="1" applyProtection="1">
      <alignment vertical="center" wrapText="1"/>
      <protection locked="0"/>
    </xf>
    <xf numFmtId="0" fontId="8" fillId="0" borderId="23" xfId="0" applyNumberFormat="1" applyFont="1" applyFill="1" applyBorder="1" applyAlignment="1" applyProtection="1">
      <alignment vertical="center" wrapText="1"/>
      <protection locked="0"/>
    </xf>
    <xf numFmtId="0" fontId="8" fillId="0" borderId="59" xfId="0" applyNumberFormat="1" applyFont="1" applyFill="1" applyBorder="1" applyAlignment="1" applyProtection="1">
      <alignment vertical="center" wrapText="1"/>
      <protection locked="0"/>
    </xf>
    <xf numFmtId="0" fontId="8" fillId="0" borderId="33" xfId="0" applyNumberFormat="1" applyFont="1" applyFill="1" applyBorder="1" applyAlignment="1" applyProtection="1">
      <alignment vertical="top" wrapText="1"/>
      <protection locked="0"/>
    </xf>
    <xf numFmtId="0" fontId="8" fillId="0" borderId="26" xfId="0" applyNumberFormat="1" applyFont="1" applyFill="1" applyBorder="1" applyAlignment="1" applyProtection="1">
      <alignment vertical="top" wrapText="1"/>
      <protection locked="0"/>
    </xf>
    <xf numFmtId="0" fontId="8" fillId="2" borderId="31" xfId="0" applyNumberFormat="1" applyFont="1" applyFill="1" applyBorder="1" applyAlignment="1" applyProtection="1">
      <alignment vertical="center" wrapText="1"/>
      <protection locked="0"/>
    </xf>
    <xf numFmtId="0" fontId="8" fillId="2" borderId="32" xfId="0" applyNumberFormat="1" applyFont="1" applyFill="1" applyBorder="1" applyAlignment="1" applyProtection="1">
      <alignment vertical="center" wrapText="1"/>
      <protection locked="0"/>
    </xf>
    <xf numFmtId="0" fontId="8" fillId="2" borderId="10" xfId="0" applyNumberFormat="1" applyFont="1" applyFill="1" applyBorder="1" applyAlignment="1" applyProtection="1">
      <alignment vertical="center" wrapText="1"/>
      <protection locked="0"/>
    </xf>
    <xf numFmtId="0" fontId="2" fillId="2" borderId="29" xfId="0" applyNumberFormat="1" applyFont="1" applyFill="1" applyBorder="1" applyAlignment="1" applyProtection="1">
      <alignment vertical="center" wrapText="1"/>
      <protection locked="0"/>
    </xf>
    <xf numFmtId="0" fontId="2" fillId="2" borderId="10" xfId="0" applyNumberFormat="1" applyFont="1" applyFill="1" applyBorder="1" applyAlignment="1" applyProtection="1">
      <alignment vertical="center" wrapText="1"/>
      <protection locked="0"/>
    </xf>
    <xf numFmtId="0" fontId="2" fillId="0" borderId="26" xfId="0" applyNumberFormat="1" applyFont="1" applyFill="1" applyBorder="1" applyAlignment="1" applyProtection="1">
      <alignment vertical="center" wrapText="1"/>
      <protection locked="0"/>
    </xf>
    <xf numFmtId="0" fontId="8" fillId="0" borderId="30" xfId="0" applyNumberFormat="1" applyFont="1" applyFill="1" applyBorder="1" applyAlignment="1" applyProtection="1">
      <alignment vertical="center" wrapText="1"/>
      <protection locked="0"/>
    </xf>
    <xf numFmtId="0" fontId="8" fillId="0" borderId="63" xfId="0" applyNumberFormat="1" applyFont="1" applyFill="1" applyBorder="1" applyAlignment="1" applyProtection="1">
      <alignment vertical="center" wrapText="1"/>
      <protection locked="0"/>
    </xf>
    <xf numFmtId="0" fontId="2" fillId="2" borderId="64" xfId="0" applyNumberFormat="1" applyFont="1" applyFill="1" applyBorder="1" applyAlignment="1">
      <alignment vertical="center" wrapText="1"/>
    </xf>
    <xf numFmtId="0" fontId="2" fillId="2" borderId="63" xfId="0" applyNumberFormat="1" applyFont="1" applyFill="1" applyBorder="1" applyAlignment="1">
      <alignment vertical="center" wrapText="1"/>
    </xf>
    <xf numFmtId="0" fontId="8" fillId="0" borderId="26" xfId="0" applyNumberFormat="1" applyFont="1" applyFill="1" applyBorder="1" applyAlignment="1">
      <alignment vertical="top" wrapText="1"/>
    </xf>
    <xf numFmtId="0" fontId="8" fillId="0" borderId="29" xfId="0" applyNumberFormat="1" applyFont="1" applyFill="1" applyBorder="1" applyAlignment="1">
      <alignment vertical="center" wrapText="1"/>
    </xf>
    <xf numFmtId="0" fontId="8" fillId="2" borderId="23" xfId="0" applyNumberFormat="1" applyFont="1" applyFill="1" applyBorder="1" applyAlignment="1">
      <alignment vertical="center" wrapText="1"/>
    </xf>
    <xf numFmtId="0" fontId="12" fillId="2" borderId="23" xfId="0" applyNumberFormat="1" applyFont="1" applyFill="1" applyBorder="1" applyAlignment="1">
      <alignment vertical="center" wrapText="1"/>
    </xf>
    <xf numFmtId="0" fontId="14" fillId="2" borderId="23" xfId="0" applyNumberFormat="1" applyFont="1" applyFill="1" applyBorder="1" applyAlignment="1">
      <alignment vertical="center" wrapText="1"/>
    </xf>
    <xf numFmtId="0" fontId="8" fillId="2" borderId="26" xfId="0" applyNumberFormat="1" applyFont="1" applyFill="1" applyBorder="1" applyAlignment="1">
      <alignment vertical="center" wrapText="1"/>
    </xf>
    <xf numFmtId="1" fontId="2" fillId="0" borderId="10" xfId="0" applyNumberFormat="1" applyFont="1" applyFill="1" applyBorder="1" applyAlignment="1">
      <alignment horizontal="left" vertical="top" wrapText="1"/>
    </xf>
    <xf numFmtId="0" fontId="8" fillId="0" borderId="31" xfId="0" applyNumberFormat="1" applyFont="1" applyFill="1" applyBorder="1" applyAlignment="1">
      <alignment vertical="center" wrapText="1"/>
    </xf>
    <xf numFmtId="0" fontId="8" fillId="0" borderId="32" xfId="0" applyNumberFormat="1" applyFont="1" applyFill="1" applyBorder="1" applyAlignment="1">
      <alignment vertical="center" wrapText="1"/>
    </xf>
    <xf numFmtId="0" fontId="12" fillId="0" borderId="32" xfId="0" applyNumberFormat="1" applyFont="1" applyFill="1" applyBorder="1" applyAlignment="1">
      <alignment vertical="center" wrapText="1"/>
    </xf>
    <xf numFmtId="0" fontId="8" fillId="0" borderId="10" xfId="0" applyNumberFormat="1" applyFont="1" applyFill="1" applyBorder="1" applyAlignment="1">
      <alignment vertical="center" wrapText="1"/>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1" fontId="2" fillId="0" borderId="8" xfId="0" applyNumberFormat="1" applyFont="1" applyFill="1" applyBorder="1" applyAlignment="1">
      <alignment horizontal="center" vertical="center" wrapText="1"/>
    </xf>
    <xf numFmtId="1" fontId="4" fillId="2" borderId="8" xfId="0" applyNumberFormat="1" applyFont="1" applyFill="1" applyBorder="1" applyAlignment="1" applyProtection="1">
      <alignment horizontal="center" vertical="center"/>
      <protection locked="0"/>
    </xf>
    <xf numFmtId="1" fontId="9" fillId="0" borderId="8" xfId="0" applyNumberFormat="1" applyFont="1" applyFill="1" applyBorder="1" applyAlignment="1" applyProtection="1">
      <alignment horizontal="center" vertical="center" wrapText="1"/>
      <protection locked="0"/>
    </xf>
    <xf numFmtId="1" fontId="8" fillId="2" borderId="38" xfId="0" applyNumberFormat="1" applyFont="1" applyFill="1" applyBorder="1" applyAlignment="1" applyProtection="1">
      <alignment horizontal="center" vertical="center" wrapText="1"/>
      <protection locked="0"/>
    </xf>
    <xf numFmtId="1" fontId="1" fillId="2" borderId="8" xfId="0" applyNumberFormat="1" applyFont="1" applyFill="1" applyBorder="1" applyAlignment="1" applyProtection="1">
      <alignment horizontal="center" vertical="center"/>
      <protection locked="0"/>
    </xf>
    <xf numFmtId="1" fontId="7" fillId="2" borderId="38" xfId="0" applyNumberFormat="1" applyFont="1" applyFill="1" applyBorder="1" applyAlignment="1" applyProtection="1">
      <alignment horizontal="center" vertical="center" wrapText="1"/>
      <protection locked="0"/>
    </xf>
    <xf numFmtId="1" fontId="23" fillId="0" borderId="8" xfId="0" applyNumberFormat="1" applyFont="1" applyFill="1" applyBorder="1" applyAlignment="1" applyProtection="1">
      <alignment horizontal="center" vertical="center" wrapText="1"/>
      <protection locked="0"/>
    </xf>
    <xf numFmtId="1" fontId="26" fillId="2" borderId="38" xfId="0" applyNumberFormat="1"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8" fillId="2" borderId="8" xfId="0" applyNumberFormat="1"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protection locked="0"/>
    </xf>
    <xf numFmtId="0" fontId="7" fillId="0" borderId="8" xfId="0" applyNumberFormat="1" applyFont="1" applyFill="1" applyBorder="1" applyAlignment="1" applyProtection="1">
      <alignment vertical="center" wrapText="1"/>
      <protection locked="0"/>
    </xf>
    <xf numFmtId="0" fontId="0" fillId="4" borderId="65" xfId="0" applyFill="1" applyBorder="1"/>
    <xf numFmtId="0" fontId="0" fillId="4" borderId="66" xfId="0" applyFill="1" applyBorder="1"/>
    <xf numFmtId="0" fontId="27" fillId="4" borderId="67" xfId="0" applyFont="1" applyFill="1" applyBorder="1" applyAlignment="1">
      <alignment horizontal="center"/>
    </xf>
    <xf numFmtId="0" fontId="3" fillId="0" borderId="68" xfId="1" applyBorder="1"/>
    <xf numFmtId="0" fontId="3" fillId="0" borderId="69" xfId="1" applyBorder="1"/>
    <xf numFmtId="0" fontId="3" fillId="0" borderId="70" xfId="1" applyBorder="1"/>
    <xf numFmtId="0" fontId="7"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8" fillId="0" borderId="19" xfId="0" applyNumberFormat="1" applyFont="1" applyFill="1" applyBorder="1" applyAlignment="1" applyProtection="1">
      <alignment horizontal="center" vertical="center" wrapText="1"/>
      <protection locked="0"/>
    </xf>
    <xf numFmtId="3" fontId="8" fillId="2" borderId="19"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33" fillId="0" borderId="8" xfId="0" applyFont="1" applyBorder="1" applyAlignment="1">
      <alignment horizontal="center" vertical="center" wrapText="1"/>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8" fillId="0" borderId="8" xfId="0" applyNumberFormat="1" applyFont="1" applyFill="1" applyBorder="1" applyAlignment="1" applyProtection="1">
      <alignment horizontal="center" vertical="center" wrapText="1"/>
      <protection locked="0"/>
    </xf>
    <xf numFmtId="1" fontId="10" fillId="5" borderId="12" xfId="0" applyNumberFormat="1"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17" fillId="7" borderId="4" xfId="0" applyFont="1" applyFill="1" applyBorder="1" applyAlignment="1" applyProtection="1">
      <alignment horizontal="center" vertical="center"/>
      <protection locked="0"/>
    </xf>
    <xf numFmtId="0" fontId="17" fillId="7" borderId="10"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protection locked="0"/>
    </xf>
    <xf numFmtId="0" fontId="26" fillId="2" borderId="10"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29" fillId="0" borderId="9" xfId="0" applyFont="1" applyFill="1" applyBorder="1" applyAlignment="1" applyProtection="1">
      <alignment horizontal="center" vertical="center"/>
      <protection locked="0"/>
    </xf>
    <xf numFmtId="0" fontId="29" fillId="0" borderId="10" xfId="0" applyFont="1" applyFill="1" applyBorder="1" applyAlignment="1" applyProtection="1">
      <alignment horizontal="center" vertical="center"/>
      <protection locked="0"/>
    </xf>
    <xf numFmtId="0" fontId="7" fillId="0" borderId="19"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1" fontId="4" fillId="7" borderId="9" xfId="0" applyNumberFormat="1" applyFont="1" applyFill="1" applyBorder="1" applyAlignment="1" applyProtection="1">
      <alignment horizontal="center" vertical="center"/>
      <protection locked="0"/>
    </xf>
    <xf numFmtId="1" fontId="4" fillId="7" borderId="4" xfId="0" applyNumberFormat="1" applyFont="1" applyFill="1" applyBorder="1" applyAlignment="1" applyProtection="1">
      <alignment horizontal="center" vertical="center"/>
      <protection locked="0"/>
    </xf>
    <xf numFmtId="0" fontId="5" fillId="5" borderId="9"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protection locked="0"/>
    </xf>
    <xf numFmtId="0" fontId="5" fillId="5" borderId="10" xfId="0" applyFont="1" applyFill="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8" fillId="0" borderId="7" xfId="0" applyNumberFormat="1" applyFont="1" applyFill="1" applyBorder="1" applyAlignment="1" applyProtection="1">
      <alignment horizontal="center" vertical="center" wrapText="1"/>
      <protection locked="0"/>
    </xf>
    <xf numFmtId="0" fontId="7" fillId="7" borderId="9" xfId="0" applyFont="1" applyFill="1" applyBorder="1" applyAlignment="1" applyProtection="1">
      <alignment horizontal="center" vertical="center"/>
      <protection locked="0"/>
    </xf>
    <xf numFmtId="0" fontId="7" fillId="7" borderId="4"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wrapText="1"/>
      <protection locked="0"/>
    </xf>
    <xf numFmtId="0" fontId="34" fillId="0" borderId="10" xfId="0" applyFont="1" applyFill="1" applyBorder="1" applyAlignment="1" applyProtection="1">
      <alignment horizontal="center" vertical="center" wrapText="1"/>
      <protection locked="0"/>
    </xf>
    <xf numFmtId="0" fontId="7" fillId="7" borderId="10" xfId="0" applyFont="1" applyFill="1" applyBorder="1" applyAlignment="1" applyProtection="1">
      <alignment horizontal="center" vertical="center"/>
      <protection locked="0"/>
    </xf>
    <xf numFmtId="0" fontId="8" fillId="0" borderId="16" xfId="0" applyNumberFormat="1" applyFont="1" applyFill="1" applyBorder="1" applyAlignment="1" applyProtection="1">
      <alignment horizontal="center" vertical="center" wrapText="1"/>
      <protection locked="0"/>
    </xf>
    <xf numFmtId="0" fontId="17" fillId="0" borderId="24" xfId="0" applyFont="1" applyFill="1" applyBorder="1" applyAlignment="1" applyProtection="1">
      <alignment horizontal="center" vertical="center"/>
      <protection locked="0"/>
    </xf>
    <xf numFmtId="0" fontId="8" fillId="0" borderId="19" xfId="0" applyNumberFormat="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9" fillId="0" borderId="9"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1" fontId="15" fillId="2" borderId="19" xfId="0" applyNumberFormat="1" applyFont="1" applyFill="1" applyBorder="1" applyAlignment="1" applyProtection="1">
      <alignment horizontal="center" vertical="center" wrapText="1"/>
      <protection locked="0"/>
    </xf>
    <xf numFmtId="1" fontId="15" fillId="2" borderId="6" xfId="0" applyNumberFormat="1" applyFont="1" applyFill="1" applyBorder="1" applyAlignment="1" applyProtection="1">
      <alignment horizontal="center" vertical="center" wrapText="1"/>
      <protection locked="0"/>
    </xf>
    <xf numFmtId="0" fontId="8" fillId="0" borderId="25"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1" fontId="16" fillId="7" borderId="4" xfId="0" applyNumberFormat="1" applyFont="1" applyFill="1" applyBorder="1" applyAlignment="1" applyProtection="1">
      <alignment horizontal="center" vertical="center"/>
      <protection locked="0"/>
    </xf>
    <xf numFmtId="1" fontId="16" fillId="7" borderId="10" xfId="0" applyNumberFormat="1" applyFont="1" applyFill="1" applyBorder="1" applyAlignment="1" applyProtection="1">
      <alignment horizontal="center" vertical="center"/>
      <protection locked="0"/>
    </xf>
    <xf numFmtId="1" fontId="4" fillId="0" borderId="9" xfId="0" applyNumberFormat="1" applyFont="1" applyFill="1" applyBorder="1" applyAlignment="1" applyProtection="1">
      <alignment horizontal="center" vertical="center" wrapText="1"/>
      <protection locked="0"/>
    </xf>
    <xf numFmtId="1" fontId="4" fillId="0" borderId="10" xfId="0" applyNumberFormat="1"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1" fontId="4" fillId="2" borderId="8" xfId="0" applyNumberFormat="1" applyFont="1" applyFill="1" applyBorder="1" applyAlignment="1" applyProtection="1">
      <alignment horizontal="center" vertical="center" wrapText="1"/>
      <protection locked="0"/>
    </xf>
    <xf numFmtId="0" fontId="7" fillId="7" borderId="9" xfId="0" applyFont="1" applyFill="1" applyBorder="1" applyAlignment="1" applyProtection="1">
      <alignment horizontal="center" vertical="center" wrapText="1"/>
      <protection locked="0"/>
    </xf>
    <xf numFmtId="0" fontId="7" fillId="7" borderId="4" xfId="0" applyFont="1" applyFill="1" applyBorder="1" applyAlignment="1" applyProtection="1">
      <alignment horizontal="center" vertical="center" wrapText="1"/>
      <protection locked="0"/>
    </xf>
    <xf numFmtId="0" fontId="7" fillId="7" borderId="10" xfId="0" applyFont="1" applyFill="1" applyBorder="1" applyAlignment="1" applyProtection="1">
      <alignment horizontal="center" vertical="center" wrapText="1"/>
      <protection locked="0"/>
    </xf>
    <xf numFmtId="0" fontId="17" fillId="7" borderId="9" xfId="0" applyFont="1" applyFill="1" applyBorder="1" applyAlignment="1" applyProtection="1">
      <alignment horizontal="center" vertical="center"/>
      <protection locked="0"/>
    </xf>
    <xf numFmtId="0" fontId="8" fillId="2" borderId="19" xfId="0" applyNumberFormat="1" applyFont="1" applyFill="1" applyBorder="1" applyAlignment="1" applyProtection="1">
      <alignment horizontal="center" vertical="center" wrapText="1"/>
      <protection locked="0"/>
    </xf>
    <xf numFmtId="0" fontId="8" fillId="2" borderId="16" xfId="0" applyNumberFormat="1" applyFont="1" applyFill="1" applyBorder="1" applyAlignment="1" applyProtection="1">
      <alignment horizontal="center" vertical="center" wrapText="1"/>
      <protection locked="0"/>
    </xf>
    <xf numFmtId="0" fontId="8" fillId="2" borderId="6" xfId="0" applyNumberFormat="1"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2" borderId="38" xfId="0" applyNumberFormat="1" applyFont="1" applyFill="1" applyBorder="1" applyAlignment="1" applyProtection="1">
      <alignment horizontal="center" vertical="center" wrapText="1"/>
      <protection locked="0"/>
    </xf>
    <xf numFmtId="0" fontId="8" fillId="0" borderId="19" xfId="0" applyNumberFormat="1" applyFont="1" applyFill="1" applyBorder="1" applyAlignment="1" applyProtection="1">
      <alignment horizontal="center" vertical="center"/>
      <protection locked="0"/>
    </xf>
    <xf numFmtId="0" fontId="8" fillId="0" borderId="35" xfId="0" applyNumberFormat="1" applyFont="1" applyFill="1" applyBorder="1" applyAlignment="1" applyProtection="1">
      <alignment horizontal="center" vertical="center"/>
      <protection locked="0"/>
    </xf>
    <xf numFmtId="0" fontId="8" fillId="0" borderId="8" xfId="0" applyNumberFormat="1"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protection locked="0"/>
    </xf>
    <xf numFmtId="0" fontId="8" fillId="0" borderId="6" xfId="0" applyNumberFormat="1" applyFont="1" applyFill="1" applyBorder="1" applyAlignment="1" applyProtection="1">
      <alignment horizontal="center" vertical="center"/>
      <protection locked="0"/>
    </xf>
    <xf numFmtId="0" fontId="24" fillId="6" borderId="1" xfId="0" applyFont="1" applyFill="1" applyBorder="1" applyAlignment="1" applyProtection="1">
      <alignment horizontal="center" vertical="center" wrapText="1"/>
      <protection locked="0"/>
    </xf>
    <xf numFmtId="0" fontId="24" fillId="6" borderId="41" xfId="0" applyFont="1" applyFill="1" applyBorder="1" applyAlignment="1" applyProtection="1">
      <alignment horizontal="center" vertical="center" wrapText="1"/>
      <protection locked="0"/>
    </xf>
    <xf numFmtId="0" fontId="24" fillId="5" borderId="38" xfId="0" applyFont="1" applyFill="1" applyBorder="1" applyAlignment="1" applyProtection="1">
      <alignment horizontal="center" vertical="center" wrapText="1"/>
      <protection locked="0"/>
    </xf>
    <xf numFmtId="0" fontId="24" fillId="5" borderId="12" xfId="0" applyFont="1" applyFill="1" applyBorder="1" applyAlignment="1" applyProtection="1">
      <alignment horizontal="center" vertical="center" wrapText="1"/>
      <protection locked="0"/>
    </xf>
    <xf numFmtId="0" fontId="24" fillId="5" borderId="13" xfId="0" applyFont="1" applyFill="1" applyBorder="1" applyAlignment="1" applyProtection="1">
      <alignment horizontal="center" vertical="center" wrapText="1"/>
      <protection locked="0"/>
    </xf>
    <xf numFmtId="0" fontId="5" fillId="5" borderId="10" xfId="0" applyFont="1" applyFill="1" applyBorder="1" applyAlignment="1" applyProtection="1">
      <alignment horizontal="center" vertical="center" wrapText="1"/>
      <protection locked="0"/>
    </xf>
    <xf numFmtId="1" fontId="4" fillId="0" borderId="8" xfId="0" applyNumberFormat="1" applyFont="1" applyFill="1" applyBorder="1" applyAlignment="1" applyProtection="1">
      <alignment horizontal="center" vertical="center" wrapText="1"/>
      <protection locked="0"/>
    </xf>
    <xf numFmtId="1" fontId="2" fillId="0" borderId="16" xfId="0" applyNumberFormat="1" applyFont="1" applyFill="1" applyBorder="1" applyAlignment="1" applyProtection="1">
      <alignment horizontal="center" vertical="center" wrapText="1"/>
      <protection locked="0"/>
    </xf>
    <xf numFmtId="0" fontId="8" fillId="0" borderId="19"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8" fillId="0" borderId="16" xfId="0" applyNumberFormat="1" applyFont="1" applyFill="1" applyBorder="1" applyAlignment="1">
      <alignment horizontal="center" vertical="center" wrapText="1"/>
    </xf>
    <xf numFmtId="0" fontId="7" fillId="0" borderId="8" xfId="0" applyFont="1" applyFill="1" applyBorder="1" applyAlignment="1">
      <alignment horizontal="center" vertical="center" wrapText="1"/>
    </xf>
    <xf numFmtId="0" fontId="8" fillId="0" borderId="14" xfId="0" applyNumberFormat="1" applyFont="1" applyFill="1" applyBorder="1" applyAlignment="1" applyProtection="1">
      <alignment horizontal="center" vertical="center" wrapText="1"/>
      <protection locked="0"/>
    </xf>
    <xf numFmtId="0" fontId="8" fillId="0" borderId="8"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1" fontId="2" fillId="0" borderId="16" xfId="0" applyNumberFormat="1" applyFont="1" applyFill="1" applyBorder="1" applyAlignment="1">
      <alignment horizontal="center" vertical="center" wrapText="1"/>
    </xf>
    <xf numFmtId="1" fontId="2" fillId="0" borderId="6"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2" borderId="11" xfId="0"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2" borderId="38" xfId="0" applyFont="1" applyFill="1" applyBorder="1" applyAlignment="1" applyProtection="1">
      <alignment horizontal="center" vertical="center" wrapText="1"/>
      <protection locked="0"/>
    </xf>
    <xf numFmtId="0" fontId="7" fillId="2" borderId="13"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7" fillId="2" borderId="19" xfId="0" applyFont="1" applyFill="1" applyBorder="1" applyAlignment="1" applyProtection="1">
      <alignment horizontal="center" vertical="center"/>
      <protection locked="0"/>
    </xf>
    <xf numFmtId="0" fontId="17" fillId="2" borderId="16"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3" fontId="8" fillId="2" borderId="19" xfId="0" applyNumberFormat="1" applyFont="1" applyFill="1" applyBorder="1" applyAlignment="1" applyProtection="1">
      <alignment horizontal="center" vertical="center" wrapText="1"/>
      <protection locked="0"/>
    </xf>
    <xf numFmtId="3" fontId="8" fillId="2" borderId="6" xfId="0" applyNumberFormat="1"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5" fillId="2" borderId="19" xfId="0" applyNumberFormat="1" applyFont="1" applyFill="1" applyBorder="1" applyAlignment="1" applyProtection="1">
      <alignment horizontal="center" vertical="center" wrapText="1"/>
      <protection locked="0"/>
    </xf>
    <xf numFmtId="0" fontId="5" fillId="2" borderId="6"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17" fillId="2" borderId="6" xfId="0" applyNumberFormat="1" applyFont="1" applyFill="1" applyBorder="1" applyAlignment="1" applyProtection="1">
      <alignment horizontal="center" vertical="center" wrapText="1"/>
      <protection locked="0"/>
    </xf>
    <xf numFmtId="0" fontId="10" fillId="0" borderId="8" xfId="0" applyFont="1" applyBorder="1" applyAlignment="1">
      <alignment horizontal="center" vertical="top" wrapText="1"/>
    </xf>
    <xf numFmtId="0" fontId="10" fillId="0" borderId="8" xfId="0" applyFont="1" applyBorder="1" applyAlignment="1">
      <alignment horizontal="center" vertical="top"/>
    </xf>
    <xf numFmtId="0" fontId="10" fillId="0" borderId="19" xfId="0" applyFont="1" applyBorder="1" applyAlignment="1">
      <alignment horizontal="center" vertical="top" wrapText="1"/>
    </xf>
    <xf numFmtId="0" fontId="10" fillId="0" borderId="6" xfId="0" applyFont="1" applyBorder="1" applyAlignment="1">
      <alignment horizontal="center" vertical="top" wrapText="1"/>
    </xf>
    <xf numFmtId="0" fontId="18" fillId="6" borderId="2" xfId="0" applyFont="1" applyFill="1" applyBorder="1" applyAlignment="1" applyProtection="1">
      <alignment horizontal="right" vertical="center"/>
      <protection locked="0"/>
    </xf>
    <xf numFmtId="0" fontId="18" fillId="6" borderId="53" xfId="0" applyFont="1" applyFill="1" applyBorder="1" applyAlignment="1" applyProtection="1">
      <alignment horizontal="right" vertical="center"/>
      <protection locked="0"/>
    </xf>
    <xf numFmtId="0" fontId="18" fillId="6" borderId="54" xfId="0" applyFont="1" applyFill="1" applyBorder="1" applyAlignment="1" applyProtection="1">
      <alignment horizontal="right" vertical="center"/>
      <protection locked="0"/>
    </xf>
    <xf numFmtId="0" fontId="5" fillId="2" borderId="16" xfId="0" applyNumberFormat="1" applyFont="1" applyFill="1" applyBorder="1" applyAlignment="1" applyProtection="1">
      <alignment horizontal="center" vertical="center" wrapText="1"/>
      <protection locked="0"/>
    </xf>
    <xf numFmtId="0" fontId="12" fillId="0"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0" borderId="29" xfId="0" applyNumberFormat="1" applyFont="1" applyFill="1" applyBorder="1" applyAlignment="1">
      <alignment horizontal="center" vertical="center" wrapText="1"/>
    </xf>
    <xf numFmtId="0" fontId="8" fillId="0" borderId="24"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5" fillId="5" borderId="38"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3" xfId="0" applyFont="1" applyFill="1" applyBorder="1" applyAlignment="1">
      <alignment horizontal="center" vertical="center"/>
    </xf>
    <xf numFmtId="0" fontId="19" fillId="5" borderId="4" xfId="0" applyFont="1" applyFill="1" applyBorder="1" applyAlignment="1" applyProtection="1">
      <alignment horizontal="center" vertical="center"/>
      <protection locked="0"/>
    </xf>
    <xf numFmtId="0" fontId="19" fillId="5" borderId="10" xfId="0" applyFont="1" applyFill="1" applyBorder="1" applyAlignment="1" applyProtection="1">
      <alignment horizontal="center" vertical="center"/>
      <protection locked="0"/>
    </xf>
    <xf numFmtId="1" fontId="2" fillId="0" borderId="8" xfId="0"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0" fontId="5" fillId="5" borderId="9"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10" xfId="0" applyFont="1" applyFill="1" applyBorder="1" applyAlignment="1">
      <alignment horizontal="center" vertical="center"/>
    </xf>
    <xf numFmtId="1" fontId="18" fillId="5" borderId="9" xfId="0" applyNumberFormat="1" applyFont="1" applyFill="1" applyBorder="1" applyAlignment="1" applyProtection="1">
      <alignment horizontal="center" vertical="center"/>
      <protection locked="0"/>
    </xf>
    <xf numFmtId="1" fontId="18" fillId="5" borderId="4" xfId="0" applyNumberFormat="1" applyFont="1" applyFill="1" applyBorder="1" applyAlignment="1" applyProtection="1">
      <alignment horizontal="center" vertical="center"/>
      <protection locked="0"/>
    </xf>
    <xf numFmtId="1" fontId="18" fillId="5" borderId="10" xfId="0" applyNumberFormat="1"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wrapText="1"/>
      <protection locked="0"/>
    </xf>
    <xf numFmtId="1" fontId="4" fillId="2" borderId="8" xfId="0" applyNumberFormat="1" applyFont="1" applyFill="1" applyBorder="1" applyAlignment="1" applyProtection="1">
      <alignment horizontal="center" vertical="center"/>
      <protection locked="0"/>
    </xf>
    <xf numFmtId="0" fontId="8" fillId="2" borderId="8" xfId="0" applyNumberFormat="1" applyFont="1" applyFill="1" applyBorder="1" applyAlignment="1" applyProtection="1">
      <alignment horizontal="center" vertical="center" wrapText="1"/>
      <protection locked="0"/>
    </xf>
    <xf numFmtId="1" fontId="4" fillId="2" borderId="9" xfId="0" applyNumberFormat="1" applyFont="1" applyFill="1" applyBorder="1" applyAlignment="1" applyProtection="1">
      <alignment horizontal="center" vertical="center" wrapText="1"/>
      <protection locked="0"/>
    </xf>
    <xf numFmtId="1" fontId="4" fillId="2" borderId="10" xfId="0" applyNumberFormat="1" applyFont="1" applyFill="1" applyBorder="1" applyAlignment="1" applyProtection="1">
      <alignment horizontal="center" vertical="center" wrapText="1"/>
      <protection locked="0"/>
    </xf>
    <xf numFmtId="0" fontId="2" fillId="2" borderId="19"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protection locked="0"/>
    </xf>
    <xf numFmtId="0" fontId="8" fillId="0" borderId="25" xfId="0" applyNumberFormat="1" applyFont="1" applyFill="1" applyBorder="1" applyAlignment="1">
      <alignment horizontal="center" vertical="center" wrapText="1"/>
    </xf>
    <xf numFmtId="0" fontId="7" fillId="2" borderId="42" xfId="0" applyFont="1" applyFill="1" applyBorder="1" applyAlignment="1" applyProtection="1">
      <alignment horizontal="center" vertical="center" wrapText="1"/>
      <protection locked="0"/>
    </xf>
    <xf numFmtId="0" fontId="7" fillId="2" borderId="62" xfId="0" applyFont="1" applyFill="1" applyBorder="1" applyAlignment="1" applyProtection="1">
      <alignment horizontal="center" vertical="center" wrapText="1"/>
      <protection locked="0"/>
    </xf>
    <xf numFmtId="0" fontId="7" fillId="2" borderId="61" xfId="0"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wrapText="1"/>
      <protection locked="0"/>
    </xf>
    <xf numFmtId="0" fontId="8" fillId="2" borderId="8" xfId="0" applyNumberFormat="1" applyFont="1" applyFill="1" applyBorder="1" applyAlignment="1" applyProtection="1">
      <alignment horizontal="center" vertical="top" wrapText="1"/>
      <protection locked="0"/>
    </xf>
    <xf numFmtId="0" fontId="7" fillId="2" borderId="8" xfId="0" applyFont="1" applyFill="1" applyBorder="1" applyAlignment="1">
      <alignment horizontal="center" vertical="center" wrapText="1"/>
    </xf>
    <xf numFmtId="1" fontId="16" fillId="3" borderId="9" xfId="0" applyNumberFormat="1" applyFont="1" applyFill="1" applyBorder="1" applyAlignment="1" applyProtection="1">
      <alignment horizontal="center" vertical="center"/>
      <protection locked="0"/>
    </xf>
    <xf numFmtId="1" fontId="16" fillId="3" borderId="4" xfId="0" applyNumberFormat="1" applyFont="1" applyFill="1" applyBorder="1" applyAlignment="1" applyProtection="1">
      <alignment horizontal="center" vertical="center"/>
      <protection locked="0"/>
    </xf>
    <xf numFmtId="1" fontId="16" fillId="3" borderId="10" xfId="0" applyNumberFormat="1" applyFont="1" applyFill="1" applyBorder="1" applyAlignment="1" applyProtection="1">
      <alignment horizontal="center" vertical="center"/>
      <protection locked="0"/>
    </xf>
    <xf numFmtId="0" fontId="7" fillId="2" borderId="19"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6" xfId="0" applyFont="1" applyFill="1" applyBorder="1" applyAlignment="1">
      <alignment horizontal="center" vertical="center" wrapText="1"/>
    </xf>
    <xf numFmtId="3" fontId="8" fillId="2" borderId="9" xfId="0" applyNumberFormat="1" applyFont="1" applyFill="1" applyBorder="1" applyAlignment="1" applyProtection="1">
      <alignment horizontal="center" vertical="center" wrapText="1"/>
      <protection locked="0"/>
    </xf>
    <xf numFmtId="3" fontId="8" fillId="2" borderId="10" xfId="0" applyNumberFormat="1" applyFont="1" applyFill="1" applyBorder="1" applyAlignment="1" applyProtection="1">
      <alignment horizontal="center" vertical="center" wrapText="1"/>
      <protection locked="0"/>
    </xf>
    <xf numFmtId="0" fontId="10"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27" fillId="0" borderId="9" xfId="0"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0" fontId="7" fillId="7" borderId="11" xfId="0" applyFont="1" applyFill="1" applyBorder="1" applyAlignment="1" applyProtection="1">
      <alignment horizontal="center" vertical="center"/>
      <protection locked="0"/>
    </xf>
    <xf numFmtId="0" fontId="7" fillId="7" borderId="12"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wrapText="1"/>
      <protection locked="0"/>
    </xf>
    <xf numFmtId="0" fontId="0" fillId="0" borderId="19" xfId="0" applyBorder="1" applyAlignment="1">
      <alignment horizontal="center"/>
    </xf>
    <xf numFmtId="0" fontId="0" fillId="0" borderId="6" xfId="0" applyBorder="1" applyAlignment="1">
      <alignment horizontal="center"/>
    </xf>
    <xf numFmtId="0" fontId="3" fillId="0" borderId="0" xfId="1"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top"/>
      <protection locked="0"/>
    </xf>
    <xf numFmtId="0" fontId="35" fillId="5" borderId="43" xfId="0" applyFont="1" applyFill="1" applyBorder="1" applyAlignment="1" applyProtection="1">
      <alignment horizontal="center" vertical="center"/>
      <protection locked="0"/>
    </xf>
    <xf numFmtId="0" fontId="35" fillId="5" borderId="44" xfId="0" applyFont="1" applyFill="1" applyBorder="1" applyAlignment="1" applyProtection="1">
      <alignment horizontal="center" vertical="center"/>
      <protection locked="0"/>
    </xf>
    <xf numFmtId="0" fontId="35" fillId="5" borderId="45" xfId="0" applyFont="1" applyFill="1" applyBorder="1" applyAlignment="1" applyProtection="1">
      <alignment horizontal="center" vertical="center"/>
      <protection locked="0"/>
    </xf>
    <xf numFmtId="1" fontId="35" fillId="0" borderId="46" xfId="1" applyNumberFormat="1" applyFont="1" applyFill="1" applyBorder="1" applyAlignment="1" applyProtection="1">
      <alignment horizontal="center" vertical="center"/>
      <protection locked="0"/>
    </xf>
    <xf numFmtId="1" fontId="35" fillId="0" borderId="47" xfId="1"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vertical="center"/>
      <protection locked="0"/>
    </xf>
    <xf numFmtId="0" fontId="23" fillId="5" borderId="48" xfId="0" applyFont="1" applyFill="1" applyBorder="1" applyAlignment="1" applyProtection="1">
      <alignment horizontal="center" vertical="center"/>
      <protection locked="0"/>
    </xf>
    <xf numFmtId="1" fontId="35" fillId="0" borderId="49" xfId="0" applyNumberFormat="1" applyFont="1" applyFill="1" applyBorder="1" applyAlignment="1" applyProtection="1">
      <alignment horizontal="center" vertical="center"/>
      <protection locked="0"/>
    </xf>
    <xf numFmtId="1" fontId="35" fillId="0" borderId="50" xfId="0" applyNumberFormat="1" applyFont="1" applyFill="1" applyBorder="1" applyAlignment="1" applyProtection="1">
      <alignment horizontal="center" vertical="center"/>
      <protection locked="0"/>
    </xf>
    <xf numFmtId="0" fontId="34" fillId="2" borderId="20" xfId="1" applyFont="1" applyFill="1" applyBorder="1" applyAlignment="1" applyProtection="1">
      <alignment horizontal="left" vertical="top"/>
      <protection locked="0"/>
    </xf>
    <xf numFmtId="0" fontId="22" fillId="0" borderId="7" xfId="0" applyNumberFormat="1" applyFont="1" applyFill="1" applyBorder="1" applyAlignment="1" applyProtection="1">
      <alignment horizontal="center" vertical="center" wrapText="1"/>
      <protection locked="0"/>
    </xf>
    <xf numFmtId="0" fontId="24" fillId="6" borderId="39" xfId="0" applyFont="1" applyFill="1" applyBorder="1" applyAlignment="1" applyProtection="1">
      <alignment horizontal="center" vertical="top"/>
      <protection locked="0"/>
    </xf>
    <xf numFmtId="0" fontId="24" fillId="6" borderId="52" xfId="0" applyFont="1" applyFill="1" applyBorder="1" applyAlignment="1" applyProtection="1">
      <alignment horizontal="center" vertical="top"/>
      <protection locked="0"/>
    </xf>
    <xf numFmtId="0" fontId="24" fillId="6" borderId="51" xfId="0" applyFont="1" applyFill="1" applyBorder="1" applyAlignment="1" applyProtection="1">
      <alignment horizontal="center" vertical="top"/>
      <protection locked="0"/>
    </xf>
    <xf numFmtId="0" fontId="23" fillId="5" borderId="3" xfId="0" applyFont="1" applyFill="1" applyBorder="1" applyAlignment="1" applyProtection="1">
      <alignment horizontal="center" vertical="center"/>
      <protection locked="0"/>
    </xf>
    <xf numFmtId="0" fontId="23" fillId="5" borderId="10" xfId="0" applyFont="1" applyFill="1" applyBorder="1" applyAlignment="1" applyProtection="1">
      <alignment horizontal="center" vertical="center"/>
      <protection locked="0"/>
    </xf>
    <xf numFmtId="0" fontId="34" fillId="2" borderId="9" xfId="0" applyFont="1" applyFill="1" applyBorder="1" applyAlignment="1" applyProtection="1">
      <alignment horizontal="left" vertical="center"/>
      <protection locked="0"/>
    </xf>
    <xf numFmtId="0" fontId="34" fillId="2" borderId="4" xfId="0" applyFont="1" applyFill="1" applyBorder="1" applyAlignment="1" applyProtection="1">
      <alignment horizontal="left" vertical="center"/>
      <protection locked="0"/>
    </xf>
    <xf numFmtId="0" fontId="34" fillId="2" borderId="10"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protection locked="0"/>
    </xf>
    <xf numFmtId="0" fontId="24" fillId="2" borderId="4" xfId="0" applyFont="1" applyFill="1" applyBorder="1" applyAlignment="1" applyProtection="1">
      <alignment horizontal="left" vertical="center"/>
      <protection locked="0"/>
    </xf>
    <xf numFmtId="0" fontId="24" fillId="2" borderId="10" xfId="0" applyFont="1" applyFill="1" applyBorder="1" applyAlignment="1" applyProtection="1">
      <alignment horizontal="left" vertical="center"/>
      <protection locked="0"/>
    </xf>
    <xf numFmtId="0" fontId="34" fillId="2" borderId="9" xfId="1" applyFont="1" applyFill="1" applyBorder="1" applyAlignment="1" applyProtection="1">
      <alignment horizontal="left" vertical="center"/>
      <protection locked="0"/>
    </xf>
    <xf numFmtId="0" fontId="7" fillId="7" borderId="0" xfId="0" applyFont="1" applyFill="1" applyBorder="1" applyAlignment="1" applyProtection="1">
      <alignment horizontal="center" vertical="center"/>
      <protection locked="0"/>
    </xf>
    <xf numFmtId="0" fontId="26" fillId="2" borderId="8"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1" fontId="2" fillId="0" borderId="19" xfId="0" applyNumberFormat="1" applyFont="1" applyFill="1" applyBorder="1" applyAlignment="1" applyProtection="1">
      <alignment horizontal="center" vertical="center" wrapText="1"/>
      <protection locked="0"/>
    </xf>
    <xf numFmtId="1" fontId="2" fillId="0" borderId="6" xfId="0" applyNumberFormat="1" applyFont="1" applyFill="1" applyBorder="1" applyAlignment="1" applyProtection="1">
      <alignment horizontal="center" vertical="center" wrapText="1"/>
      <protection locked="0"/>
    </xf>
    <xf numFmtId="0" fontId="7" fillId="2" borderId="60"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34" fillId="2" borderId="40" xfId="1" applyFont="1" applyFill="1" applyBorder="1" applyAlignment="1" applyProtection="1">
      <alignment horizontal="left" vertical="top"/>
      <protection locked="0"/>
    </xf>
    <xf numFmtId="0" fontId="34" fillId="2" borderId="29" xfId="1" applyFont="1" applyFill="1" applyBorder="1" applyAlignment="1" applyProtection="1">
      <alignment horizontal="left" vertical="top"/>
      <protection locked="0"/>
    </xf>
  </cellXfs>
  <cellStyles count="2">
    <cellStyle name="Гиперссылка" xfId="1" builtinId="8"/>
    <cellStyle name="Обычный" xfId="0" builtinId="0"/>
  </cellStyles>
  <dxfs count="1">
    <dxf>
      <fill>
        <patternFill patternType="solid">
          <fgColor auto="1"/>
          <bgColor indexed="65"/>
        </patternFill>
      </fill>
    </dxf>
  </dxfs>
  <tableStyles count="0" defaultTableStyle="TableStyleMedium2" defaultPivotStyle="PivotStyleLight16"/>
  <colors>
    <mruColors>
      <color rgb="FFAAEAB9"/>
      <color rgb="FF66FF33"/>
      <color rgb="FF77B2E3"/>
      <color rgb="FF009900"/>
      <color rgb="FFFF5050"/>
      <color rgb="FF33CCFF"/>
      <color rgb="FF939149"/>
      <color rgb="FF666633"/>
      <color rgb="FFD3A577"/>
      <color rgb="FFCB96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jpeg"/><Relationship Id="rId299" Type="http://schemas.openxmlformats.org/officeDocument/2006/relationships/image" Target="../media/image283.png"/><Relationship Id="rId21" Type="http://schemas.openxmlformats.org/officeDocument/2006/relationships/image" Target="../media/image22.jpeg"/><Relationship Id="rId63" Type="http://schemas.openxmlformats.org/officeDocument/2006/relationships/image" Target="../media/image64.jpeg"/><Relationship Id="rId159" Type="http://schemas.openxmlformats.org/officeDocument/2006/relationships/image" Target="../media/image160.jpeg"/><Relationship Id="rId170" Type="http://schemas.openxmlformats.org/officeDocument/2006/relationships/image" Target="../media/image170.jpeg"/><Relationship Id="rId226" Type="http://schemas.openxmlformats.org/officeDocument/2006/relationships/image" Target="../media/image221.png"/><Relationship Id="rId268" Type="http://schemas.openxmlformats.org/officeDocument/2006/relationships/image" Target="../media/image256.png"/><Relationship Id="rId32" Type="http://schemas.openxmlformats.org/officeDocument/2006/relationships/image" Target="../media/image33.jpeg"/><Relationship Id="rId74" Type="http://schemas.openxmlformats.org/officeDocument/2006/relationships/image" Target="../media/image75.jpeg"/><Relationship Id="rId128" Type="http://schemas.openxmlformats.org/officeDocument/2006/relationships/image" Target="../media/image129.jpeg"/><Relationship Id="rId5" Type="http://schemas.openxmlformats.org/officeDocument/2006/relationships/image" Target="../media/image6.png"/><Relationship Id="rId181" Type="http://schemas.openxmlformats.org/officeDocument/2006/relationships/image" Target="../media/image181.jpeg"/><Relationship Id="rId237" Type="http://schemas.openxmlformats.org/officeDocument/2006/relationships/image" Target="../media/image229.jpeg"/><Relationship Id="rId279" Type="http://schemas.openxmlformats.org/officeDocument/2006/relationships/image" Target="../media/image267.png"/><Relationship Id="rId43" Type="http://schemas.openxmlformats.org/officeDocument/2006/relationships/image" Target="../media/image44.jpeg"/><Relationship Id="rId139" Type="http://schemas.openxmlformats.org/officeDocument/2006/relationships/image" Target="../media/image140.jpeg"/><Relationship Id="rId290" Type="http://schemas.openxmlformats.org/officeDocument/2006/relationships/image" Target="../media/image275.png"/><Relationship Id="rId304" Type="http://schemas.openxmlformats.org/officeDocument/2006/relationships/image" Target="../media/image288.png"/><Relationship Id="rId85" Type="http://schemas.openxmlformats.org/officeDocument/2006/relationships/image" Target="../media/image86.jpeg"/><Relationship Id="rId150" Type="http://schemas.openxmlformats.org/officeDocument/2006/relationships/image" Target="../media/image151.jpeg"/><Relationship Id="rId192" Type="http://schemas.openxmlformats.org/officeDocument/2006/relationships/image" Target="../media/image192.jpeg"/><Relationship Id="rId206" Type="http://schemas.openxmlformats.org/officeDocument/2006/relationships/image" Target="../media/image206.png"/><Relationship Id="rId248" Type="http://schemas.microsoft.com/office/2007/relationships/hdphoto" Target="../media/hdphoto10.wdp"/><Relationship Id="rId12" Type="http://schemas.openxmlformats.org/officeDocument/2006/relationships/image" Target="../media/image13.jpeg"/><Relationship Id="rId108" Type="http://schemas.openxmlformats.org/officeDocument/2006/relationships/image" Target="../media/image109.jpeg"/><Relationship Id="rId54" Type="http://schemas.openxmlformats.org/officeDocument/2006/relationships/image" Target="../media/image55.jpeg"/><Relationship Id="rId96" Type="http://schemas.openxmlformats.org/officeDocument/2006/relationships/image" Target="../media/image97.jpeg"/><Relationship Id="rId161" Type="http://schemas.openxmlformats.org/officeDocument/2006/relationships/image" Target="../media/image162.jpeg"/><Relationship Id="rId217" Type="http://schemas.microsoft.com/office/2007/relationships/hdphoto" Target="../media/hdphoto2.wdp"/><Relationship Id="rId259" Type="http://schemas.openxmlformats.org/officeDocument/2006/relationships/image" Target="../media/image247.jpeg"/><Relationship Id="rId23" Type="http://schemas.openxmlformats.org/officeDocument/2006/relationships/image" Target="../media/image24.jpeg"/><Relationship Id="rId119" Type="http://schemas.openxmlformats.org/officeDocument/2006/relationships/image" Target="../media/image120.jpeg"/><Relationship Id="rId270" Type="http://schemas.openxmlformats.org/officeDocument/2006/relationships/image" Target="../media/image258.png"/><Relationship Id="rId291" Type="http://schemas.openxmlformats.org/officeDocument/2006/relationships/image" Target="../media/image276.png"/><Relationship Id="rId305" Type="http://schemas.openxmlformats.org/officeDocument/2006/relationships/image" Target="../media/image289.png"/><Relationship Id="rId44" Type="http://schemas.openxmlformats.org/officeDocument/2006/relationships/image" Target="../media/image45.jpeg"/><Relationship Id="rId65" Type="http://schemas.openxmlformats.org/officeDocument/2006/relationships/image" Target="../media/image66.jpeg"/><Relationship Id="rId86" Type="http://schemas.openxmlformats.org/officeDocument/2006/relationships/image" Target="../media/image87.jpeg"/><Relationship Id="rId130" Type="http://schemas.openxmlformats.org/officeDocument/2006/relationships/image" Target="../media/image131.jpeg"/><Relationship Id="rId151" Type="http://schemas.openxmlformats.org/officeDocument/2006/relationships/image" Target="../media/image152.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png"/><Relationship Id="rId228" Type="http://schemas.openxmlformats.org/officeDocument/2006/relationships/image" Target="../media/image222.png"/><Relationship Id="rId249" Type="http://schemas.openxmlformats.org/officeDocument/2006/relationships/image" Target="../media/image240.png"/><Relationship Id="rId13" Type="http://schemas.openxmlformats.org/officeDocument/2006/relationships/image" Target="../media/image14.jpeg"/><Relationship Id="rId109" Type="http://schemas.openxmlformats.org/officeDocument/2006/relationships/image" Target="../media/image110.jpeg"/><Relationship Id="rId260" Type="http://schemas.openxmlformats.org/officeDocument/2006/relationships/image" Target="../media/image248.png"/><Relationship Id="rId281" Type="http://schemas.openxmlformats.org/officeDocument/2006/relationships/image" Target="../media/image269.png"/><Relationship Id="rId34" Type="http://schemas.openxmlformats.org/officeDocument/2006/relationships/image" Target="../media/image35.jpe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jpeg"/><Relationship Id="rId120" Type="http://schemas.openxmlformats.org/officeDocument/2006/relationships/image" Target="../media/image121.jpeg"/><Relationship Id="rId141" Type="http://schemas.openxmlformats.org/officeDocument/2006/relationships/image" Target="../media/image142.jpeg"/><Relationship Id="rId7" Type="http://schemas.openxmlformats.org/officeDocument/2006/relationships/image" Target="../media/image8.png"/><Relationship Id="rId162" Type="http://schemas.openxmlformats.org/officeDocument/2006/relationships/image" Target="../media/image163.jpeg"/><Relationship Id="rId183" Type="http://schemas.openxmlformats.org/officeDocument/2006/relationships/image" Target="../media/image183.jpeg"/><Relationship Id="rId218" Type="http://schemas.openxmlformats.org/officeDocument/2006/relationships/image" Target="../media/image217.png"/><Relationship Id="rId239" Type="http://schemas.openxmlformats.org/officeDocument/2006/relationships/image" Target="../media/image231.png"/><Relationship Id="rId250" Type="http://schemas.microsoft.com/office/2007/relationships/hdphoto" Target="../media/hdphoto11.wdp"/><Relationship Id="rId271" Type="http://schemas.openxmlformats.org/officeDocument/2006/relationships/image" Target="../media/image259.png"/><Relationship Id="rId292" Type="http://schemas.openxmlformats.org/officeDocument/2006/relationships/image" Target="../media/image277.png"/><Relationship Id="rId306" Type="http://schemas.openxmlformats.org/officeDocument/2006/relationships/image" Target="../media/image290.png"/><Relationship Id="rId24" Type="http://schemas.openxmlformats.org/officeDocument/2006/relationships/image" Target="../media/image25.png"/><Relationship Id="rId45" Type="http://schemas.openxmlformats.org/officeDocument/2006/relationships/image" Target="../media/image46.jpeg"/><Relationship Id="rId66" Type="http://schemas.openxmlformats.org/officeDocument/2006/relationships/image" Target="../media/image67.jpeg"/><Relationship Id="rId87" Type="http://schemas.openxmlformats.org/officeDocument/2006/relationships/image" Target="../media/image88.jpeg"/><Relationship Id="rId110" Type="http://schemas.openxmlformats.org/officeDocument/2006/relationships/image" Target="../media/image111.jpeg"/><Relationship Id="rId131" Type="http://schemas.openxmlformats.org/officeDocument/2006/relationships/image" Target="../media/image132.jpeg"/><Relationship Id="rId152" Type="http://schemas.openxmlformats.org/officeDocument/2006/relationships/image" Target="../media/image153.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png"/><Relationship Id="rId229" Type="http://schemas.microsoft.com/office/2007/relationships/hdphoto" Target="../media/hdphoto8.wdp"/><Relationship Id="rId240" Type="http://schemas.openxmlformats.org/officeDocument/2006/relationships/image" Target="../media/image232.png"/><Relationship Id="rId261" Type="http://schemas.openxmlformats.org/officeDocument/2006/relationships/image" Target="../media/image249.pn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png"/><Relationship Id="rId77" Type="http://schemas.openxmlformats.org/officeDocument/2006/relationships/image" Target="../media/image78.jpeg"/><Relationship Id="rId100" Type="http://schemas.openxmlformats.org/officeDocument/2006/relationships/image" Target="../media/image101.jpeg"/><Relationship Id="rId282" Type="http://schemas.openxmlformats.org/officeDocument/2006/relationships/image" Target="../media/image270.png"/><Relationship Id="rId8" Type="http://schemas.openxmlformats.org/officeDocument/2006/relationships/image" Target="../media/image9.png"/><Relationship Id="rId98" Type="http://schemas.openxmlformats.org/officeDocument/2006/relationships/image" Target="../media/image99.jpeg"/><Relationship Id="rId121" Type="http://schemas.openxmlformats.org/officeDocument/2006/relationships/image" Target="../media/image122.jpeg"/><Relationship Id="rId142" Type="http://schemas.openxmlformats.org/officeDocument/2006/relationships/image" Target="../media/image143.jpeg"/><Relationship Id="rId163" Type="http://schemas.openxmlformats.org/officeDocument/2006/relationships/image" Target="../media/image164.png"/><Relationship Id="rId184" Type="http://schemas.openxmlformats.org/officeDocument/2006/relationships/image" Target="../media/image184.jpeg"/><Relationship Id="rId219" Type="http://schemas.microsoft.com/office/2007/relationships/hdphoto" Target="../media/hdphoto3.wdp"/><Relationship Id="rId230" Type="http://schemas.openxmlformats.org/officeDocument/2006/relationships/image" Target="../media/image223.png"/><Relationship Id="rId251" Type="http://schemas.openxmlformats.org/officeDocument/2006/relationships/image" Target="../media/image241.png"/><Relationship Id="rId25" Type="http://schemas.openxmlformats.org/officeDocument/2006/relationships/image" Target="../media/image26.png"/><Relationship Id="rId46" Type="http://schemas.openxmlformats.org/officeDocument/2006/relationships/image" Target="../media/image47.jpeg"/><Relationship Id="rId67" Type="http://schemas.openxmlformats.org/officeDocument/2006/relationships/image" Target="../media/image68.jpeg"/><Relationship Id="rId272" Type="http://schemas.openxmlformats.org/officeDocument/2006/relationships/image" Target="../media/image260.png"/><Relationship Id="rId293" Type="http://schemas.openxmlformats.org/officeDocument/2006/relationships/image" Target="../media/image278.png"/><Relationship Id="rId307" Type="http://schemas.openxmlformats.org/officeDocument/2006/relationships/image" Target="../media/image291.png"/><Relationship Id="rId88" Type="http://schemas.openxmlformats.org/officeDocument/2006/relationships/image" Target="../media/image89.jpeg"/><Relationship Id="rId111" Type="http://schemas.openxmlformats.org/officeDocument/2006/relationships/image" Target="../media/image112.jpeg"/><Relationship Id="rId132" Type="http://schemas.openxmlformats.org/officeDocument/2006/relationships/image" Target="../media/image133.jpeg"/><Relationship Id="rId153" Type="http://schemas.openxmlformats.org/officeDocument/2006/relationships/image" Target="../media/image154.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png"/><Relationship Id="rId220" Type="http://schemas.openxmlformats.org/officeDocument/2006/relationships/image" Target="../media/image218.png"/><Relationship Id="rId241" Type="http://schemas.openxmlformats.org/officeDocument/2006/relationships/image" Target="../media/image233.pn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png"/><Relationship Id="rId262" Type="http://schemas.openxmlformats.org/officeDocument/2006/relationships/image" Target="../media/image250.png"/><Relationship Id="rId283" Type="http://schemas.openxmlformats.org/officeDocument/2006/relationships/image" Target="../media/image271.png"/><Relationship Id="rId78" Type="http://schemas.openxmlformats.org/officeDocument/2006/relationships/image" Target="../media/image79.jpeg"/><Relationship Id="rId99" Type="http://schemas.openxmlformats.org/officeDocument/2006/relationships/image" Target="../media/image100.jpeg"/><Relationship Id="rId101" Type="http://schemas.openxmlformats.org/officeDocument/2006/relationships/image" Target="../media/image102.jpeg"/><Relationship Id="rId122" Type="http://schemas.openxmlformats.org/officeDocument/2006/relationships/image" Target="../media/image123.jpeg"/><Relationship Id="rId143" Type="http://schemas.openxmlformats.org/officeDocument/2006/relationships/image" Target="../media/image144.jpeg"/><Relationship Id="rId164" Type="http://schemas.microsoft.com/office/2007/relationships/hdphoto" Target="../media/hdphoto1.wdp"/><Relationship Id="rId185" Type="http://schemas.openxmlformats.org/officeDocument/2006/relationships/image" Target="../media/image185.jpeg"/><Relationship Id="rId9" Type="http://schemas.openxmlformats.org/officeDocument/2006/relationships/image" Target="../media/image10.png"/><Relationship Id="rId210" Type="http://schemas.openxmlformats.org/officeDocument/2006/relationships/image" Target="../media/image210.png"/><Relationship Id="rId26" Type="http://schemas.openxmlformats.org/officeDocument/2006/relationships/image" Target="../media/image27.png"/><Relationship Id="rId231" Type="http://schemas.microsoft.com/office/2007/relationships/hdphoto" Target="../media/hdphoto9.wdp"/><Relationship Id="rId252" Type="http://schemas.openxmlformats.org/officeDocument/2006/relationships/image" Target="../media/image242.png"/><Relationship Id="rId273" Type="http://schemas.openxmlformats.org/officeDocument/2006/relationships/image" Target="../media/image261.png"/><Relationship Id="rId294" Type="http://schemas.openxmlformats.org/officeDocument/2006/relationships/image" Target="../media/image279.png"/><Relationship Id="rId47" Type="http://schemas.openxmlformats.org/officeDocument/2006/relationships/image" Target="../media/image48.jpeg"/><Relationship Id="rId68" Type="http://schemas.openxmlformats.org/officeDocument/2006/relationships/image" Target="../media/image69.jpeg"/><Relationship Id="rId89" Type="http://schemas.openxmlformats.org/officeDocument/2006/relationships/image" Target="../media/image90.jpeg"/><Relationship Id="rId112" Type="http://schemas.openxmlformats.org/officeDocument/2006/relationships/image" Target="../media/image113.png"/><Relationship Id="rId133" Type="http://schemas.openxmlformats.org/officeDocument/2006/relationships/image" Target="../media/image134.jpeg"/><Relationship Id="rId154" Type="http://schemas.openxmlformats.org/officeDocument/2006/relationships/image" Target="../media/image155.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7.jpeg"/><Relationship Id="rId221" Type="http://schemas.microsoft.com/office/2007/relationships/hdphoto" Target="../media/hdphoto4.wdp"/><Relationship Id="rId242" Type="http://schemas.openxmlformats.org/officeDocument/2006/relationships/image" Target="../media/image234.jpeg"/><Relationship Id="rId263" Type="http://schemas.openxmlformats.org/officeDocument/2006/relationships/image" Target="../media/image251.png"/><Relationship Id="rId284" Type="http://schemas.microsoft.com/office/2007/relationships/hdphoto" Target="../media/hdphoto14.wdp"/><Relationship Id="rId37" Type="http://schemas.openxmlformats.org/officeDocument/2006/relationships/image" Target="../media/image38.png"/><Relationship Id="rId58" Type="http://schemas.openxmlformats.org/officeDocument/2006/relationships/image" Target="../media/image59.jpeg"/><Relationship Id="rId79" Type="http://schemas.openxmlformats.org/officeDocument/2006/relationships/image" Target="../media/image80.png"/><Relationship Id="rId102" Type="http://schemas.openxmlformats.org/officeDocument/2006/relationships/image" Target="../media/image103.jpeg"/><Relationship Id="rId123" Type="http://schemas.openxmlformats.org/officeDocument/2006/relationships/image" Target="../media/image124.jpeg"/><Relationship Id="rId144" Type="http://schemas.openxmlformats.org/officeDocument/2006/relationships/image" Target="../media/image145.jpeg"/><Relationship Id="rId90" Type="http://schemas.openxmlformats.org/officeDocument/2006/relationships/image" Target="../media/image91.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png"/><Relationship Id="rId232" Type="http://schemas.openxmlformats.org/officeDocument/2006/relationships/image" Target="../media/image224.jpeg"/><Relationship Id="rId253" Type="http://schemas.openxmlformats.org/officeDocument/2006/relationships/image" Target="../media/image243.png"/><Relationship Id="rId274" Type="http://schemas.openxmlformats.org/officeDocument/2006/relationships/image" Target="../media/image262.png"/><Relationship Id="rId295" Type="http://schemas.openxmlformats.org/officeDocument/2006/relationships/image" Target="../media/image280.png"/><Relationship Id="rId27" Type="http://schemas.openxmlformats.org/officeDocument/2006/relationships/image" Target="../media/image28.png"/><Relationship Id="rId48" Type="http://schemas.openxmlformats.org/officeDocument/2006/relationships/image" Target="../media/image49.jpeg"/><Relationship Id="rId69" Type="http://schemas.openxmlformats.org/officeDocument/2006/relationships/image" Target="../media/image70.jpeg"/><Relationship Id="rId113" Type="http://schemas.openxmlformats.org/officeDocument/2006/relationships/image" Target="../media/image114.jpeg"/><Relationship Id="rId134" Type="http://schemas.openxmlformats.org/officeDocument/2006/relationships/image" Target="../media/image135.jpeg"/><Relationship Id="rId80" Type="http://schemas.openxmlformats.org/officeDocument/2006/relationships/image" Target="../media/image81.jpeg"/><Relationship Id="rId155" Type="http://schemas.openxmlformats.org/officeDocument/2006/relationships/image" Target="../media/image156.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19.png"/><Relationship Id="rId243" Type="http://schemas.openxmlformats.org/officeDocument/2006/relationships/image" Target="../media/image235.jpeg"/><Relationship Id="rId264" Type="http://schemas.openxmlformats.org/officeDocument/2006/relationships/image" Target="../media/image252.png"/><Relationship Id="rId285" Type="http://schemas.openxmlformats.org/officeDocument/2006/relationships/image" Target="../media/image272.png"/><Relationship Id="rId17" Type="http://schemas.openxmlformats.org/officeDocument/2006/relationships/image" Target="../media/image18.jpeg"/><Relationship Id="rId38" Type="http://schemas.openxmlformats.org/officeDocument/2006/relationships/image" Target="../media/image39.png"/><Relationship Id="rId59" Type="http://schemas.openxmlformats.org/officeDocument/2006/relationships/image" Target="../media/image60.jpeg"/><Relationship Id="rId103" Type="http://schemas.openxmlformats.org/officeDocument/2006/relationships/image" Target="../media/image104.jpeg"/><Relationship Id="rId124" Type="http://schemas.openxmlformats.org/officeDocument/2006/relationships/image" Target="../media/image125.jpeg"/><Relationship Id="rId70" Type="http://schemas.openxmlformats.org/officeDocument/2006/relationships/image" Target="../media/image71.jpeg"/><Relationship Id="rId91" Type="http://schemas.openxmlformats.org/officeDocument/2006/relationships/image" Target="../media/image92.jpeg"/><Relationship Id="rId145" Type="http://schemas.openxmlformats.org/officeDocument/2006/relationships/image" Target="../media/image146.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2.jpeg"/><Relationship Id="rId212" Type="http://schemas.openxmlformats.org/officeDocument/2006/relationships/image" Target="../media/image212.png"/><Relationship Id="rId233" Type="http://schemas.openxmlformats.org/officeDocument/2006/relationships/image" Target="../media/image225.jpeg"/><Relationship Id="rId254" Type="http://schemas.microsoft.com/office/2007/relationships/hdphoto" Target="../media/hdphoto12.wdp"/><Relationship Id="rId28" Type="http://schemas.openxmlformats.org/officeDocument/2006/relationships/image" Target="../media/image29.png"/><Relationship Id="rId49" Type="http://schemas.openxmlformats.org/officeDocument/2006/relationships/image" Target="../media/image50.jpeg"/><Relationship Id="rId114" Type="http://schemas.openxmlformats.org/officeDocument/2006/relationships/image" Target="../media/image115.jpeg"/><Relationship Id="rId275" Type="http://schemas.openxmlformats.org/officeDocument/2006/relationships/image" Target="../media/image263.png"/><Relationship Id="rId296" Type="http://schemas.openxmlformats.org/officeDocument/2006/relationships/image" Target="../media/image281.png"/><Relationship Id="rId300" Type="http://schemas.openxmlformats.org/officeDocument/2006/relationships/image" Target="../media/image284.png"/><Relationship Id="rId60" Type="http://schemas.openxmlformats.org/officeDocument/2006/relationships/image" Target="../media/image61.jpeg"/><Relationship Id="rId81" Type="http://schemas.openxmlformats.org/officeDocument/2006/relationships/image" Target="../media/image82.jpeg"/><Relationship Id="rId135" Type="http://schemas.openxmlformats.org/officeDocument/2006/relationships/image" Target="../media/image136.jpeg"/><Relationship Id="rId156" Type="http://schemas.openxmlformats.org/officeDocument/2006/relationships/image" Target="../media/image157.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microsoft.com/office/2007/relationships/hdphoto" Target="../media/hdphoto5.wdp"/><Relationship Id="rId244" Type="http://schemas.openxmlformats.org/officeDocument/2006/relationships/image" Target="../media/image236.png"/><Relationship Id="rId18" Type="http://schemas.openxmlformats.org/officeDocument/2006/relationships/image" Target="../media/image19.jpeg"/><Relationship Id="rId39" Type="http://schemas.openxmlformats.org/officeDocument/2006/relationships/image" Target="../media/image40.png"/><Relationship Id="rId265" Type="http://schemas.openxmlformats.org/officeDocument/2006/relationships/image" Target="../media/image253.png"/><Relationship Id="rId286" Type="http://schemas.microsoft.com/office/2007/relationships/hdphoto" Target="../media/hdphoto15.wdp"/><Relationship Id="rId50" Type="http://schemas.openxmlformats.org/officeDocument/2006/relationships/image" Target="../media/image51.png"/><Relationship Id="rId104" Type="http://schemas.openxmlformats.org/officeDocument/2006/relationships/image" Target="../media/image105.jpeg"/><Relationship Id="rId125" Type="http://schemas.openxmlformats.org/officeDocument/2006/relationships/image" Target="../media/image126.jpeg"/><Relationship Id="rId146" Type="http://schemas.openxmlformats.org/officeDocument/2006/relationships/image" Target="../media/image147.jpeg"/><Relationship Id="rId167" Type="http://schemas.openxmlformats.org/officeDocument/2006/relationships/image" Target="../media/image167.png"/><Relationship Id="rId188" Type="http://schemas.openxmlformats.org/officeDocument/2006/relationships/image" Target="../media/image188.jpeg"/><Relationship Id="rId71" Type="http://schemas.openxmlformats.org/officeDocument/2006/relationships/image" Target="../media/image72.jpeg"/><Relationship Id="rId92" Type="http://schemas.openxmlformats.org/officeDocument/2006/relationships/image" Target="../media/image93.jpeg"/><Relationship Id="rId213" Type="http://schemas.openxmlformats.org/officeDocument/2006/relationships/image" Target="../media/image213.png"/><Relationship Id="rId234" Type="http://schemas.openxmlformats.org/officeDocument/2006/relationships/image" Target="../media/image226.jpe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44.png"/><Relationship Id="rId276" Type="http://schemas.openxmlformats.org/officeDocument/2006/relationships/image" Target="../media/image264.png"/><Relationship Id="rId297" Type="http://schemas.openxmlformats.org/officeDocument/2006/relationships/image" Target="../media/image282.png"/><Relationship Id="rId40" Type="http://schemas.openxmlformats.org/officeDocument/2006/relationships/image" Target="../media/image41.jpeg"/><Relationship Id="rId115" Type="http://schemas.openxmlformats.org/officeDocument/2006/relationships/image" Target="../media/image116.jpeg"/><Relationship Id="rId136" Type="http://schemas.openxmlformats.org/officeDocument/2006/relationships/image" Target="../media/image137.jpeg"/><Relationship Id="rId157" Type="http://schemas.openxmlformats.org/officeDocument/2006/relationships/image" Target="../media/image158.jpeg"/><Relationship Id="rId178" Type="http://schemas.openxmlformats.org/officeDocument/2006/relationships/image" Target="../media/image178.jpeg"/><Relationship Id="rId301" Type="http://schemas.openxmlformats.org/officeDocument/2006/relationships/image" Target="../media/image285.png"/><Relationship Id="rId61" Type="http://schemas.openxmlformats.org/officeDocument/2006/relationships/image" Target="../media/image62.jpeg"/><Relationship Id="rId82" Type="http://schemas.openxmlformats.org/officeDocument/2006/relationships/image" Target="../media/image83.pn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20.jpeg"/><Relationship Id="rId224" Type="http://schemas.openxmlformats.org/officeDocument/2006/relationships/image" Target="../media/image220.png"/><Relationship Id="rId245" Type="http://schemas.openxmlformats.org/officeDocument/2006/relationships/image" Target="../media/image237.jpeg"/><Relationship Id="rId266" Type="http://schemas.openxmlformats.org/officeDocument/2006/relationships/image" Target="../media/image254.png"/><Relationship Id="rId287" Type="http://schemas.openxmlformats.org/officeDocument/2006/relationships/image" Target="../media/image273.png"/><Relationship Id="rId30" Type="http://schemas.openxmlformats.org/officeDocument/2006/relationships/image" Target="../media/image31.png"/><Relationship Id="rId105" Type="http://schemas.openxmlformats.org/officeDocument/2006/relationships/image" Target="../media/image106.jpeg"/><Relationship Id="rId126" Type="http://schemas.openxmlformats.org/officeDocument/2006/relationships/image" Target="../media/image127.jpeg"/><Relationship Id="rId147" Type="http://schemas.openxmlformats.org/officeDocument/2006/relationships/image" Target="../media/image148.jpeg"/><Relationship Id="rId168" Type="http://schemas.openxmlformats.org/officeDocument/2006/relationships/image" Target="../media/image168.jpe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jpeg"/><Relationship Id="rId189" Type="http://schemas.openxmlformats.org/officeDocument/2006/relationships/image" Target="../media/image189.jpeg"/><Relationship Id="rId3" Type="http://schemas.openxmlformats.org/officeDocument/2006/relationships/image" Target="../media/image4.png"/><Relationship Id="rId214" Type="http://schemas.openxmlformats.org/officeDocument/2006/relationships/image" Target="../media/image214.png"/><Relationship Id="rId235" Type="http://schemas.openxmlformats.org/officeDocument/2006/relationships/image" Target="../media/image227.jpeg"/><Relationship Id="rId256" Type="http://schemas.microsoft.com/office/2007/relationships/hdphoto" Target="../media/hdphoto13.wdp"/><Relationship Id="rId277" Type="http://schemas.openxmlformats.org/officeDocument/2006/relationships/image" Target="../media/image265.png"/><Relationship Id="rId298" Type="http://schemas.microsoft.com/office/2007/relationships/hdphoto" Target="../media/hdphoto17.wdp"/><Relationship Id="rId116" Type="http://schemas.openxmlformats.org/officeDocument/2006/relationships/image" Target="../media/image117.jpeg"/><Relationship Id="rId137" Type="http://schemas.openxmlformats.org/officeDocument/2006/relationships/image" Target="../media/image138.jpeg"/><Relationship Id="rId158" Type="http://schemas.openxmlformats.org/officeDocument/2006/relationships/image" Target="../media/image159.jpeg"/><Relationship Id="rId302" Type="http://schemas.openxmlformats.org/officeDocument/2006/relationships/image" Target="../media/image286.pn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jpeg"/><Relationship Id="rId83" Type="http://schemas.openxmlformats.org/officeDocument/2006/relationships/image" Target="../media/image84.jpeg"/><Relationship Id="rId179" Type="http://schemas.openxmlformats.org/officeDocument/2006/relationships/image" Target="../media/image179.jpeg"/><Relationship Id="rId190" Type="http://schemas.openxmlformats.org/officeDocument/2006/relationships/image" Target="../media/image190.png"/><Relationship Id="rId204" Type="http://schemas.openxmlformats.org/officeDocument/2006/relationships/image" Target="../media/image204.png"/><Relationship Id="rId225" Type="http://schemas.microsoft.com/office/2007/relationships/hdphoto" Target="../media/hdphoto6.wdp"/><Relationship Id="rId246" Type="http://schemas.openxmlformats.org/officeDocument/2006/relationships/image" Target="../media/image238.jpeg"/><Relationship Id="rId267" Type="http://schemas.openxmlformats.org/officeDocument/2006/relationships/image" Target="../media/image255.png"/><Relationship Id="rId288" Type="http://schemas.microsoft.com/office/2007/relationships/hdphoto" Target="../media/hdphoto16.wdp"/><Relationship Id="rId106" Type="http://schemas.openxmlformats.org/officeDocument/2006/relationships/image" Target="../media/image107.jpeg"/><Relationship Id="rId127" Type="http://schemas.openxmlformats.org/officeDocument/2006/relationships/image" Target="../media/image128.jpeg"/><Relationship Id="rId10" Type="http://schemas.openxmlformats.org/officeDocument/2006/relationships/image" Target="../media/image11.png"/><Relationship Id="rId31" Type="http://schemas.openxmlformats.org/officeDocument/2006/relationships/image" Target="../media/image32.jpeg"/><Relationship Id="rId52" Type="http://schemas.openxmlformats.org/officeDocument/2006/relationships/image" Target="../media/image53.jpeg"/><Relationship Id="rId73" Type="http://schemas.openxmlformats.org/officeDocument/2006/relationships/image" Target="../media/image74.jpeg"/><Relationship Id="rId94" Type="http://schemas.openxmlformats.org/officeDocument/2006/relationships/image" Target="../media/image95.jpeg"/><Relationship Id="rId148" Type="http://schemas.openxmlformats.org/officeDocument/2006/relationships/image" Target="../media/image149.jpeg"/><Relationship Id="rId169" Type="http://schemas.openxmlformats.org/officeDocument/2006/relationships/image" Target="../media/image169.jpeg"/><Relationship Id="rId4" Type="http://schemas.openxmlformats.org/officeDocument/2006/relationships/image" Target="../media/image5.png"/><Relationship Id="rId180" Type="http://schemas.openxmlformats.org/officeDocument/2006/relationships/image" Target="../media/image180.jpeg"/><Relationship Id="rId215" Type="http://schemas.openxmlformats.org/officeDocument/2006/relationships/image" Target="../media/image215.png"/><Relationship Id="rId236" Type="http://schemas.openxmlformats.org/officeDocument/2006/relationships/image" Target="../media/image228.jpeg"/><Relationship Id="rId257" Type="http://schemas.openxmlformats.org/officeDocument/2006/relationships/image" Target="../media/image245.png"/><Relationship Id="rId278" Type="http://schemas.openxmlformats.org/officeDocument/2006/relationships/image" Target="../media/image266.png"/><Relationship Id="rId303" Type="http://schemas.openxmlformats.org/officeDocument/2006/relationships/image" Target="../media/image287.png"/><Relationship Id="rId42" Type="http://schemas.openxmlformats.org/officeDocument/2006/relationships/image" Target="../media/image43.jpeg"/><Relationship Id="rId84" Type="http://schemas.openxmlformats.org/officeDocument/2006/relationships/image" Target="../media/image85.png"/><Relationship Id="rId138" Type="http://schemas.openxmlformats.org/officeDocument/2006/relationships/image" Target="../media/image139.jpe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39.png"/><Relationship Id="rId107" Type="http://schemas.openxmlformats.org/officeDocument/2006/relationships/image" Target="../media/image108.jpeg"/><Relationship Id="rId289" Type="http://schemas.openxmlformats.org/officeDocument/2006/relationships/image" Target="../media/image274.png"/><Relationship Id="rId11" Type="http://schemas.openxmlformats.org/officeDocument/2006/relationships/image" Target="../media/image12.png"/><Relationship Id="rId53" Type="http://schemas.openxmlformats.org/officeDocument/2006/relationships/image" Target="../media/image54.jpeg"/><Relationship Id="rId149" Type="http://schemas.openxmlformats.org/officeDocument/2006/relationships/image" Target="../media/image150.jpeg"/><Relationship Id="rId95" Type="http://schemas.openxmlformats.org/officeDocument/2006/relationships/image" Target="../media/image96.jpeg"/><Relationship Id="rId160" Type="http://schemas.openxmlformats.org/officeDocument/2006/relationships/image" Target="../media/image161.png"/><Relationship Id="rId216" Type="http://schemas.openxmlformats.org/officeDocument/2006/relationships/image" Target="../media/image216.png"/><Relationship Id="rId258" Type="http://schemas.openxmlformats.org/officeDocument/2006/relationships/image" Target="../media/image246.png"/><Relationship Id="rId22" Type="http://schemas.openxmlformats.org/officeDocument/2006/relationships/image" Target="../media/image23.jpeg"/><Relationship Id="rId64" Type="http://schemas.openxmlformats.org/officeDocument/2006/relationships/image" Target="../media/image65.jpeg"/><Relationship Id="rId118" Type="http://schemas.openxmlformats.org/officeDocument/2006/relationships/image" Target="../media/image119.jpeg"/><Relationship Id="rId171" Type="http://schemas.openxmlformats.org/officeDocument/2006/relationships/image" Target="../media/image171.jpeg"/><Relationship Id="rId227" Type="http://schemas.microsoft.com/office/2007/relationships/hdphoto" Target="../media/hdphoto7.wdp"/><Relationship Id="rId269" Type="http://schemas.openxmlformats.org/officeDocument/2006/relationships/image" Target="../media/image257.png"/><Relationship Id="rId33" Type="http://schemas.openxmlformats.org/officeDocument/2006/relationships/image" Target="../media/image34.png"/><Relationship Id="rId129" Type="http://schemas.openxmlformats.org/officeDocument/2006/relationships/image" Target="../media/image130.jpeg"/><Relationship Id="rId280" Type="http://schemas.openxmlformats.org/officeDocument/2006/relationships/image" Target="../media/image268.png"/><Relationship Id="rId75" Type="http://schemas.openxmlformats.org/officeDocument/2006/relationships/image" Target="../media/image76.jpeg"/><Relationship Id="rId140" Type="http://schemas.openxmlformats.org/officeDocument/2006/relationships/image" Target="../media/image141.jpeg"/><Relationship Id="rId182" Type="http://schemas.openxmlformats.org/officeDocument/2006/relationships/image" Target="../media/image182.jpeg"/><Relationship Id="rId6" Type="http://schemas.openxmlformats.org/officeDocument/2006/relationships/image" Target="../media/image7.jpeg"/><Relationship Id="rId238" Type="http://schemas.openxmlformats.org/officeDocument/2006/relationships/image" Target="../media/image230.png"/></Relationships>
</file>

<file path=xl/drawings/drawing1.xml><?xml version="1.0" encoding="utf-8"?>
<xdr:wsDr xmlns:xdr="http://schemas.openxmlformats.org/drawingml/2006/spreadsheetDrawing" xmlns:a="http://schemas.openxmlformats.org/drawingml/2006/main">
  <xdr:twoCellAnchor>
    <xdr:from>
      <xdr:col>1</xdr:col>
      <xdr:colOff>2867025</xdr:colOff>
      <xdr:row>4</xdr:row>
      <xdr:rowOff>9525</xdr:rowOff>
    </xdr:from>
    <xdr:to>
      <xdr:col>1</xdr:col>
      <xdr:colOff>3695700</xdr:colOff>
      <xdr:row>5</xdr:row>
      <xdr:rowOff>8731</xdr:rowOff>
    </xdr:to>
    <xdr:pic>
      <xdr:nvPicPr>
        <xdr:cNvPr id="2" name="Рисунок 1"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95650" y="704850"/>
          <a:ext cx="828675" cy="246856"/>
        </a:xfrm>
        <a:prstGeom prst="rect">
          <a:avLst/>
        </a:prstGeom>
        <a:noFill/>
        <a:ln>
          <a:noFill/>
        </a:ln>
      </xdr:spPr>
    </xdr:pic>
    <xdr:clientData/>
  </xdr:twoCellAnchor>
  <xdr:twoCellAnchor>
    <xdr:from>
      <xdr:col>1</xdr:col>
      <xdr:colOff>1771650</xdr:colOff>
      <xdr:row>5</xdr:row>
      <xdr:rowOff>28575</xdr:rowOff>
    </xdr:from>
    <xdr:to>
      <xdr:col>1</xdr:col>
      <xdr:colOff>2600325</xdr:colOff>
      <xdr:row>6</xdr:row>
      <xdr:rowOff>27781</xdr:rowOff>
    </xdr:to>
    <xdr:pic>
      <xdr:nvPicPr>
        <xdr:cNvPr id="4" name="Рисунок 3"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200275" y="971550"/>
          <a:ext cx="828675" cy="246856"/>
        </a:xfrm>
        <a:prstGeom prst="rect">
          <a:avLst/>
        </a:prstGeom>
        <a:noFill/>
        <a:ln>
          <a:noFill/>
        </a:ln>
      </xdr:spPr>
    </xdr:pic>
    <xdr:clientData/>
  </xdr:twoCellAnchor>
  <xdr:twoCellAnchor>
    <xdr:from>
      <xdr:col>1</xdr:col>
      <xdr:colOff>2867025</xdr:colOff>
      <xdr:row>3</xdr:row>
      <xdr:rowOff>9525</xdr:rowOff>
    </xdr:from>
    <xdr:to>
      <xdr:col>1</xdr:col>
      <xdr:colOff>3695700</xdr:colOff>
      <xdr:row>4</xdr:row>
      <xdr:rowOff>8731</xdr:rowOff>
    </xdr:to>
    <xdr:pic>
      <xdr:nvPicPr>
        <xdr:cNvPr id="5" name="Рисунок 4"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95650" y="952500"/>
          <a:ext cx="828675" cy="246856"/>
        </a:xfrm>
        <a:prstGeom prst="rect">
          <a:avLst/>
        </a:prstGeom>
        <a:noFill/>
        <a:ln>
          <a:noFill/>
        </a:ln>
      </xdr:spPr>
    </xdr:pic>
    <xdr:clientData/>
  </xdr:twoCellAnchor>
  <xdr:twoCellAnchor>
    <xdr:from>
      <xdr:col>1</xdr:col>
      <xdr:colOff>2867025</xdr:colOff>
      <xdr:row>4</xdr:row>
      <xdr:rowOff>9525</xdr:rowOff>
    </xdr:from>
    <xdr:to>
      <xdr:col>1</xdr:col>
      <xdr:colOff>3695700</xdr:colOff>
      <xdr:row>5</xdr:row>
      <xdr:rowOff>8731</xdr:rowOff>
    </xdr:to>
    <xdr:pic>
      <xdr:nvPicPr>
        <xdr:cNvPr id="6" name="Рисунок 5"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95650" y="704850"/>
          <a:ext cx="828675" cy="24685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454704</xdr:colOff>
      <xdr:row>112</xdr:row>
      <xdr:rowOff>305594</xdr:rowOff>
    </xdr:from>
    <xdr:to>
      <xdr:col>6</xdr:col>
      <xdr:colOff>2407329</xdr:colOff>
      <xdr:row>115</xdr:row>
      <xdr:rowOff>40832</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138454" y="15243969"/>
          <a:ext cx="1952625" cy="1259238"/>
        </a:xfrm>
        <a:prstGeom prst="rect">
          <a:avLst/>
        </a:prstGeom>
      </xdr:spPr>
    </xdr:pic>
    <xdr:clientData/>
  </xdr:twoCellAnchor>
  <xdr:twoCellAnchor>
    <xdr:from>
      <xdr:col>6</xdr:col>
      <xdr:colOff>348684</xdr:colOff>
      <xdr:row>120</xdr:row>
      <xdr:rowOff>285750</xdr:rowOff>
    </xdr:from>
    <xdr:to>
      <xdr:col>6</xdr:col>
      <xdr:colOff>2333625</xdr:colOff>
      <xdr:row>122</xdr:row>
      <xdr:rowOff>481013</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195153" y="100548281"/>
          <a:ext cx="1984941" cy="1552576"/>
        </a:xfrm>
        <a:prstGeom prst="rect">
          <a:avLst/>
        </a:prstGeom>
      </xdr:spPr>
    </xdr:pic>
    <xdr:clientData/>
  </xdr:twoCellAnchor>
  <xdr:twoCellAnchor>
    <xdr:from>
      <xdr:col>6</xdr:col>
      <xdr:colOff>403069</xdr:colOff>
      <xdr:row>124</xdr:row>
      <xdr:rowOff>93247</xdr:rowOff>
    </xdr:from>
    <xdr:to>
      <xdr:col>6</xdr:col>
      <xdr:colOff>2431559</xdr:colOff>
      <xdr:row>127</xdr:row>
      <xdr:rowOff>319466</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614304" y="93864071"/>
          <a:ext cx="2028490" cy="1481277"/>
        </a:xfrm>
        <a:prstGeom prst="rect">
          <a:avLst/>
        </a:prstGeom>
      </xdr:spPr>
    </xdr:pic>
    <xdr:clientData/>
  </xdr:twoCellAnchor>
  <xdr:twoCellAnchor>
    <xdr:from>
      <xdr:col>6</xdr:col>
      <xdr:colOff>241026</xdr:colOff>
      <xdr:row>129</xdr:row>
      <xdr:rowOff>485054</xdr:rowOff>
    </xdr:from>
    <xdr:to>
      <xdr:col>6</xdr:col>
      <xdr:colOff>2741119</xdr:colOff>
      <xdr:row>131</xdr:row>
      <xdr:rowOff>403412</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52261" y="96149672"/>
          <a:ext cx="2500093" cy="1756122"/>
        </a:xfrm>
        <a:prstGeom prst="rect">
          <a:avLst/>
        </a:prstGeom>
      </xdr:spPr>
    </xdr:pic>
    <xdr:clientData/>
  </xdr:twoCellAnchor>
  <xdr:twoCellAnchor>
    <xdr:from>
      <xdr:col>6</xdr:col>
      <xdr:colOff>355087</xdr:colOff>
      <xdr:row>133</xdr:row>
      <xdr:rowOff>227618</xdr:rowOff>
    </xdr:from>
    <xdr:to>
      <xdr:col>6</xdr:col>
      <xdr:colOff>2522025</xdr:colOff>
      <xdr:row>135</xdr:row>
      <xdr:rowOff>322868</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566322" y="98884206"/>
          <a:ext cx="2166938" cy="1417544"/>
        </a:xfrm>
        <a:prstGeom prst="rect">
          <a:avLst/>
        </a:prstGeom>
      </xdr:spPr>
    </xdr:pic>
    <xdr:clientData/>
  </xdr:twoCellAnchor>
  <xdr:twoCellAnchor>
    <xdr:from>
      <xdr:col>6</xdr:col>
      <xdr:colOff>518772</xdr:colOff>
      <xdr:row>169</xdr:row>
      <xdr:rowOff>61233</xdr:rowOff>
    </xdr:from>
    <xdr:to>
      <xdr:col>6</xdr:col>
      <xdr:colOff>2459491</xdr:colOff>
      <xdr:row>169</xdr:row>
      <xdr:rowOff>1400251</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356736" y="128675947"/>
          <a:ext cx="1940719" cy="1339018"/>
        </a:xfrm>
        <a:prstGeom prst="rect">
          <a:avLst/>
        </a:prstGeom>
      </xdr:spPr>
    </xdr:pic>
    <xdr:clientData/>
  </xdr:twoCellAnchor>
  <xdr:twoCellAnchor>
    <xdr:from>
      <xdr:col>6</xdr:col>
      <xdr:colOff>534081</xdr:colOff>
      <xdr:row>172</xdr:row>
      <xdr:rowOff>115659</xdr:rowOff>
    </xdr:from>
    <xdr:to>
      <xdr:col>6</xdr:col>
      <xdr:colOff>2539840</xdr:colOff>
      <xdr:row>172</xdr:row>
      <xdr:rowOff>1389630</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732510" y="152883052"/>
          <a:ext cx="2005759" cy="1273971"/>
        </a:xfrm>
        <a:prstGeom prst="rect">
          <a:avLst/>
        </a:prstGeom>
      </xdr:spPr>
    </xdr:pic>
    <xdr:clientData/>
  </xdr:twoCellAnchor>
  <xdr:twoCellAnchor>
    <xdr:from>
      <xdr:col>6</xdr:col>
      <xdr:colOff>474551</xdr:colOff>
      <xdr:row>362</xdr:row>
      <xdr:rowOff>83343</xdr:rowOff>
    </xdr:from>
    <xdr:to>
      <xdr:col>6</xdr:col>
      <xdr:colOff>2247307</xdr:colOff>
      <xdr:row>363</xdr:row>
      <xdr:rowOff>595907</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tretch/>
      </xdr:blipFill>
      <xdr:spPr>
        <a:xfrm>
          <a:off x="10312515" y="305386807"/>
          <a:ext cx="1772756" cy="1111279"/>
        </a:xfrm>
        <a:prstGeom prst="rect">
          <a:avLst/>
        </a:prstGeom>
      </xdr:spPr>
    </xdr:pic>
    <xdr:clientData/>
  </xdr:twoCellAnchor>
  <xdr:twoCellAnchor>
    <xdr:from>
      <xdr:col>6</xdr:col>
      <xdr:colOff>515370</xdr:colOff>
      <xdr:row>360</xdr:row>
      <xdr:rowOff>69736</xdr:rowOff>
    </xdr:from>
    <xdr:to>
      <xdr:col>6</xdr:col>
      <xdr:colOff>2438848</xdr:colOff>
      <xdr:row>360</xdr:row>
      <xdr:rowOff>1179720</xdr:rowOff>
    </xdr:to>
    <xdr:pic>
      <xdr:nvPicPr>
        <xdr:cNvPr id="99" name="Рисунок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tretch/>
      </xdr:blipFill>
      <xdr:spPr>
        <a:xfrm>
          <a:off x="10353334" y="303930843"/>
          <a:ext cx="1923478" cy="1109984"/>
        </a:xfrm>
        <a:prstGeom prst="rect">
          <a:avLst/>
        </a:prstGeom>
      </xdr:spPr>
    </xdr:pic>
    <xdr:clientData/>
  </xdr:twoCellAnchor>
  <xdr:twoCellAnchor>
    <xdr:from>
      <xdr:col>6</xdr:col>
      <xdr:colOff>998422</xdr:colOff>
      <xdr:row>372</xdr:row>
      <xdr:rowOff>95250</xdr:rowOff>
    </xdr:from>
    <xdr:to>
      <xdr:col>6</xdr:col>
      <xdr:colOff>2525397</xdr:colOff>
      <xdr:row>372</xdr:row>
      <xdr:rowOff>1220742</xdr:rowOff>
    </xdr:to>
    <xdr:pic>
      <xdr:nvPicPr>
        <xdr:cNvPr id="102" name="Рисунок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0836386" y="315263893"/>
          <a:ext cx="1526975" cy="1125492"/>
        </a:xfrm>
        <a:prstGeom prst="rect">
          <a:avLst/>
        </a:prstGeom>
      </xdr:spPr>
    </xdr:pic>
    <xdr:clientData/>
  </xdr:twoCellAnchor>
  <xdr:twoCellAnchor>
    <xdr:from>
      <xdr:col>6</xdr:col>
      <xdr:colOff>1112984</xdr:colOff>
      <xdr:row>373</xdr:row>
      <xdr:rowOff>163384</xdr:rowOff>
    </xdr:from>
    <xdr:to>
      <xdr:col>6</xdr:col>
      <xdr:colOff>2055370</xdr:colOff>
      <xdr:row>373</xdr:row>
      <xdr:rowOff>1120588</xdr:rowOff>
    </xdr:to>
    <xdr:pic>
      <xdr:nvPicPr>
        <xdr:cNvPr id="105" name="Рисунок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778058" y="402748715"/>
          <a:ext cx="942386" cy="957204"/>
        </a:xfrm>
        <a:prstGeom prst="rect">
          <a:avLst/>
        </a:prstGeom>
      </xdr:spPr>
    </xdr:pic>
    <xdr:clientData/>
  </xdr:twoCellAnchor>
  <xdr:twoCellAnchor>
    <xdr:from>
      <xdr:col>6</xdr:col>
      <xdr:colOff>1522643</xdr:colOff>
      <xdr:row>230</xdr:row>
      <xdr:rowOff>55562</xdr:rowOff>
    </xdr:from>
    <xdr:to>
      <xdr:col>6</xdr:col>
      <xdr:colOff>2653392</xdr:colOff>
      <xdr:row>230</xdr:row>
      <xdr:rowOff>1416474</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1360607" y="181955848"/>
          <a:ext cx="1130749" cy="1360912"/>
        </a:xfrm>
        <a:prstGeom prst="rect">
          <a:avLst/>
        </a:prstGeom>
      </xdr:spPr>
    </xdr:pic>
    <xdr:clientData/>
  </xdr:twoCellAnchor>
  <xdr:twoCellAnchor>
    <xdr:from>
      <xdr:col>6</xdr:col>
      <xdr:colOff>429193</xdr:colOff>
      <xdr:row>233</xdr:row>
      <xdr:rowOff>13607</xdr:rowOff>
    </xdr:from>
    <xdr:to>
      <xdr:col>6</xdr:col>
      <xdr:colOff>2354040</xdr:colOff>
      <xdr:row>234</xdr:row>
      <xdr:rowOff>590208</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rot="16200000">
          <a:off x="10580691" y="185641680"/>
          <a:ext cx="1297780" cy="1924847"/>
        </a:xfrm>
        <a:prstGeom prst="rect">
          <a:avLst/>
        </a:prstGeom>
        <a:solidFill>
          <a:srgbClr val="FFFF99"/>
        </a:solidFill>
      </xdr:spPr>
    </xdr:pic>
    <xdr:clientData/>
  </xdr:twoCellAnchor>
  <xdr:twoCellAnchor>
    <xdr:from>
      <xdr:col>6</xdr:col>
      <xdr:colOff>1573895</xdr:colOff>
      <xdr:row>235</xdr:row>
      <xdr:rowOff>491557</xdr:rowOff>
    </xdr:from>
    <xdr:to>
      <xdr:col>6</xdr:col>
      <xdr:colOff>2530930</xdr:colOff>
      <xdr:row>235</xdr:row>
      <xdr:rowOff>1927110</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411859" y="187834700"/>
          <a:ext cx="957035" cy="1435553"/>
        </a:xfrm>
        <a:prstGeom prst="rect">
          <a:avLst/>
        </a:prstGeom>
      </xdr:spPr>
    </xdr:pic>
    <xdr:clientData/>
  </xdr:twoCellAnchor>
  <xdr:twoCellAnchor>
    <xdr:from>
      <xdr:col>6</xdr:col>
      <xdr:colOff>693399</xdr:colOff>
      <xdr:row>237</xdr:row>
      <xdr:rowOff>23813</xdr:rowOff>
    </xdr:from>
    <xdr:to>
      <xdr:col>6</xdr:col>
      <xdr:colOff>1947523</xdr:colOff>
      <xdr:row>237</xdr:row>
      <xdr:rowOff>1828800</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0531363" y="191204170"/>
          <a:ext cx="1254124" cy="1804987"/>
        </a:xfrm>
        <a:prstGeom prst="rect">
          <a:avLst/>
        </a:prstGeom>
      </xdr:spPr>
    </xdr:pic>
    <xdr:clientData/>
  </xdr:twoCellAnchor>
  <xdr:twoCellAnchor>
    <xdr:from>
      <xdr:col>6</xdr:col>
      <xdr:colOff>352084</xdr:colOff>
      <xdr:row>178</xdr:row>
      <xdr:rowOff>718341</xdr:rowOff>
    </xdr:from>
    <xdr:to>
      <xdr:col>6</xdr:col>
      <xdr:colOff>2566647</xdr:colOff>
      <xdr:row>181</xdr:row>
      <xdr:rowOff>95250</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0190048" y="139606448"/>
          <a:ext cx="2214563" cy="1826195"/>
        </a:xfrm>
        <a:prstGeom prst="rect">
          <a:avLst/>
        </a:prstGeom>
      </xdr:spPr>
    </xdr:pic>
    <xdr:clientData/>
  </xdr:twoCellAnchor>
  <xdr:twoCellAnchor>
    <xdr:from>
      <xdr:col>6</xdr:col>
      <xdr:colOff>646340</xdr:colOff>
      <xdr:row>173</xdr:row>
      <xdr:rowOff>20981</xdr:rowOff>
    </xdr:from>
    <xdr:to>
      <xdr:col>6</xdr:col>
      <xdr:colOff>2585357</xdr:colOff>
      <xdr:row>173</xdr:row>
      <xdr:rowOff>1347107</xdr:rowOff>
    </xdr:to>
    <xdr:pic>
      <xdr:nvPicPr>
        <xdr:cNvPr id="224" name="Рисунок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9844769" y="154298767"/>
          <a:ext cx="1939017" cy="1326126"/>
        </a:xfrm>
        <a:prstGeom prst="rect">
          <a:avLst/>
        </a:prstGeom>
      </xdr:spPr>
    </xdr:pic>
    <xdr:clientData/>
  </xdr:twoCellAnchor>
  <xdr:twoCellAnchor>
    <xdr:from>
      <xdr:col>6</xdr:col>
      <xdr:colOff>1822970</xdr:colOff>
      <xdr:row>353</xdr:row>
      <xdr:rowOff>91855</xdr:rowOff>
    </xdr:from>
    <xdr:to>
      <xdr:col>6</xdr:col>
      <xdr:colOff>2735035</xdr:colOff>
      <xdr:row>353</xdr:row>
      <xdr:rowOff>1101506</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rot="5400000">
          <a:off x="11612141" y="295987148"/>
          <a:ext cx="1009651" cy="912065"/>
        </a:xfrm>
        <a:prstGeom prst="rect">
          <a:avLst/>
        </a:prstGeom>
      </xdr:spPr>
    </xdr:pic>
    <xdr:clientData/>
  </xdr:twoCellAnchor>
  <xdr:twoCellAnchor>
    <xdr:from>
      <xdr:col>6</xdr:col>
      <xdr:colOff>562994</xdr:colOff>
      <xdr:row>371</xdr:row>
      <xdr:rowOff>35719</xdr:rowOff>
    </xdr:from>
    <xdr:to>
      <xdr:col>6</xdr:col>
      <xdr:colOff>2051276</xdr:colOff>
      <xdr:row>371</xdr:row>
      <xdr:rowOff>1409701</xdr:rowOff>
    </xdr:to>
    <xdr:pic>
      <xdr:nvPicPr>
        <xdr:cNvPr id="248" name="Рисунок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400958" y="313789219"/>
          <a:ext cx="1488282" cy="1373982"/>
        </a:xfrm>
        <a:prstGeom prst="rect">
          <a:avLst/>
        </a:prstGeom>
      </xdr:spPr>
    </xdr:pic>
    <xdr:clientData/>
  </xdr:twoCellAnchor>
  <xdr:twoCellAnchor>
    <xdr:from>
      <xdr:col>6</xdr:col>
      <xdr:colOff>252299</xdr:colOff>
      <xdr:row>229</xdr:row>
      <xdr:rowOff>125298</xdr:rowOff>
    </xdr:from>
    <xdr:to>
      <xdr:col>6</xdr:col>
      <xdr:colOff>1320759</xdr:colOff>
      <xdr:row>230</xdr:row>
      <xdr:rowOff>831736</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9917373" y="249596254"/>
          <a:ext cx="1068460" cy="1700960"/>
        </a:xfrm>
        <a:prstGeom prst="rect">
          <a:avLst/>
        </a:prstGeom>
      </xdr:spPr>
    </xdr:pic>
    <xdr:clientData/>
  </xdr:twoCellAnchor>
  <xdr:twoCellAnchor>
    <xdr:from>
      <xdr:col>6</xdr:col>
      <xdr:colOff>55562</xdr:colOff>
      <xdr:row>235</xdr:row>
      <xdr:rowOff>130969</xdr:rowOff>
    </xdr:from>
    <xdr:to>
      <xdr:col>6</xdr:col>
      <xdr:colOff>1268411</xdr:colOff>
      <xdr:row>235</xdr:row>
      <xdr:rowOff>1950243</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9497218" y="133671469"/>
          <a:ext cx="1212849" cy="1819274"/>
        </a:xfrm>
        <a:prstGeom prst="rect">
          <a:avLst/>
        </a:prstGeom>
      </xdr:spPr>
    </xdr:pic>
    <xdr:clientData/>
  </xdr:twoCellAnchor>
  <xdr:twoCellAnchor>
    <xdr:from>
      <xdr:col>6</xdr:col>
      <xdr:colOff>522504</xdr:colOff>
      <xdr:row>170</xdr:row>
      <xdr:rowOff>36214</xdr:rowOff>
    </xdr:from>
    <xdr:to>
      <xdr:col>6</xdr:col>
      <xdr:colOff>2420371</xdr:colOff>
      <xdr:row>170</xdr:row>
      <xdr:rowOff>1398135</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0360468" y="130093285"/>
          <a:ext cx="1897867" cy="1361921"/>
        </a:xfrm>
        <a:prstGeom prst="rect">
          <a:avLst/>
        </a:prstGeom>
      </xdr:spPr>
    </xdr:pic>
    <xdr:clientData/>
  </xdr:twoCellAnchor>
  <xdr:twoCellAnchor>
    <xdr:from>
      <xdr:col>6</xdr:col>
      <xdr:colOff>369093</xdr:colOff>
      <xdr:row>110</xdr:row>
      <xdr:rowOff>35718</xdr:rowOff>
    </xdr:from>
    <xdr:to>
      <xdr:col>6</xdr:col>
      <xdr:colOff>2218765</xdr:colOff>
      <xdr:row>110</xdr:row>
      <xdr:rowOff>1185251</xdr:rowOff>
    </xdr:to>
    <xdr:pic>
      <xdr:nvPicPr>
        <xdr:cNvPr id="229" name="Рисунок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748417" y="87856218"/>
          <a:ext cx="1849672" cy="1149533"/>
        </a:xfrm>
        <a:prstGeom prst="rect">
          <a:avLst/>
        </a:prstGeom>
      </xdr:spPr>
    </xdr:pic>
    <xdr:clientData/>
  </xdr:twoCellAnchor>
  <xdr:twoCellAnchor>
    <xdr:from>
      <xdr:col>6</xdr:col>
      <xdr:colOff>381000</xdr:colOff>
      <xdr:row>137</xdr:row>
      <xdr:rowOff>83342</xdr:rowOff>
    </xdr:from>
    <xdr:to>
      <xdr:col>6</xdr:col>
      <xdr:colOff>2369344</xdr:colOff>
      <xdr:row>139</xdr:row>
      <xdr:rowOff>416717</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0370344" y="91035186"/>
          <a:ext cx="1988344" cy="1309687"/>
        </a:xfrm>
        <a:prstGeom prst="rect">
          <a:avLst/>
        </a:prstGeom>
      </xdr:spPr>
    </xdr:pic>
    <xdr:clientData/>
  </xdr:twoCellAnchor>
  <xdr:twoCellAnchor>
    <xdr:from>
      <xdr:col>6</xdr:col>
      <xdr:colOff>134939</xdr:colOff>
      <xdr:row>68</xdr:row>
      <xdr:rowOff>226219</xdr:rowOff>
    </xdr:from>
    <xdr:to>
      <xdr:col>6</xdr:col>
      <xdr:colOff>2253457</xdr:colOff>
      <xdr:row>70</xdr:row>
      <xdr:rowOff>304799</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8886033" y="49232344"/>
          <a:ext cx="2118518" cy="1412080"/>
        </a:xfrm>
        <a:prstGeom prst="rect">
          <a:avLst/>
        </a:prstGeom>
      </xdr:spPr>
    </xdr:pic>
    <xdr:clientData/>
  </xdr:twoCellAnchor>
  <xdr:twoCellAnchor>
    <xdr:from>
      <xdr:col>6</xdr:col>
      <xdr:colOff>394608</xdr:colOff>
      <xdr:row>82</xdr:row>
      <xdr:rowOff>73138</xdr:rowOff>
    </xdr:from>
    <xdr:to>
      <xdr:col>6</xdr:col>
      <xdr:colOff>2195810</xdr:colOff>
      <xdr:row>84</xdr:row>
      <xdr:rowOff>0</xdr:rowOff>
    </xdr:to>
    <xdr:pic>
      <xdr:nvPicPr>
        <xdr:cNvPr id="149" name="Рисунок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0232572" y="66571245"/>
          <a:ext cx="1801202" cy="1071113"/>
        </a:xfrm>
        <a:prstGeom prst="rect">
          <a:avLst/>
        </a:prstGeom>
      </xdr:spPr>
    </xdr:pic>
    <xdr:clientData/>
  </xdr:twoCellAnchor>
  <xdr:twoCellAnchor>
    <xdr:from>
      <xdr:col>6</xdr:col>
      <xdr:colOff>425221</xdr:colOff>
      <xdr:row>90</xdr:row>
      <xdr:rowOff>238125</xdr:rowOff>
    </xdr:from>
    <xdr:to>
      <xdr:col>6</xdr:col>
      <xdr:colOff>2294503</xdr:colOff>
      <xdr:row>91</xdr:row>
      <xdr:rowOff>1143201</xdr:rowOff>
    </xdr:to>
    <xdr:pic>
      <xdr:nvPicPr>
        <xdr:cNvPr id="150" name="Рисунок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0263185" y="75363161"/>
          <a:ext cx="1869282" cy="1150004"/>
        </a:xfrm>
        <a:prstGeom prst="rect">
          <a:avLst/>
        </a:prstGeom>
      </xdr:spPr>
    </xdr:pic>
    <xdr:clientData/>
  </xdr:twoCellAnchor>
  <xdr:twoCellAnchor>
    <xdr:from>
      <xdr:col>6</xdr:col>
      <xdr:colOff>238125</xdr:colOff>
      <xdr:row>94</xdr:row>
      <xdr:rowOff>194860</xdr:rowOff>
    </xdr:from>
    <xdr:to>
      <xdr:col>6</xdr:col>
      <xdr:colOff>2083592</xdr:colOff>
      <xdr:row>95</xdr:row>
      <xdr:rowOff>650199</xdr:rowOff>
    </xdr:to>
    <xdr:pic>
      <xdr:nvPicPr>
        <xdr:cNvPr id="151" name="Рисунок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8989219" y="28162641"/>
          <a:ext cx="1845467" cy="1205433"/>
        </a:xfrm>
        <a:prstGeom prst="rect">
          <a:avLst/>
        </a:prstGeom>
      </xdr:spPr>
    </xdr:pic>
    <xdr:clientData/>
  </xdr:twoCellAnchor>
  <xdr:twoCellAnchor>
    <xdr:from>
      <xdr:col>6</xdr:col>
      <xdr:colOff>321468</xdr:colOff>
      <xdr:row>77</xdr:row>
      <xdr:rowOff>95250</xdr:rowOff>
    </xdr:from>
    <xdr:to>
      <xdr:col>6</xdr:col>
      <xdr:colOff>1940719</xdr:colOff>
      <xdr:row>77</xdr:row>
      <xdr:rowOff>1250416</xdr:rowOff>
    </xdr:to>
    <xdr:pic>
      <xdr:nvPicPr>
        <xdr:cNvPr id="152" name="Рисунок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8989218" y="77985938"/>
          <a:ext cx="1619251" cy="1155166"/>
        </a:xfrm>
        <a:prstGeom prst="rect">
          <a:avLst/>
        </a:prstGeom>
      </xdr:spPr>
    </xdr:pic>
    <xdr:clientData/>
  </xdr:twoCellAnchor>
  <xdr:twoCellAnchor>
    <xdr:from>
      <xdr:col>6</xdr:col>
      <xdr:colOff>387302</xdr:colOff>
      <xdr:row>78</xdr:row>
      <xdr:rowOff>75554</xdr:rowOff>
    </xdr:from>
    <xdr:to>
      <xdr:col>6</xdr:col>
      <xdr:colOff>2129117</xdr:colOff>
      <xdr:row>78</xdr:row>
      <xdr:rowOff>1256541</xdr:rowOff>
    </xdr:to>
    <xdr:pic>
      <xdr:nvPicPr>
        <xdr:cNvPr id="153" name="Рисунок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0052376" y="57631767"/>
          <a:ext cx="1741815" cy="1180987"/>
        </a:xfrm>
        <a:prstGeom prst="rect">
          <a:avLst/>
        </a:prstGeom>
      </xdr:spPr>
    </xdr:pic>
    <xdr:clientData/>
  </xdr:twoCellAnchor>
  <xdr:twoCellAnchor>
    <xdr:from>
      <xdr:col>6</xdr:col>
      <xdr:colOff>425057</xdr:colOff>
      <xdr:row>88</xdr:row>
      <xdr:rowOff>112519</xdr:rowOff>
    </xdr:from>
    <xdr:to>
      <xdr:col>6</xdr:col>
      <xdr:colOff>2213162</xdr:colOff>
      <xdr:row>89</xdr:row>
      <xdr:rowOff>672354</xdr:rowOff>
    </xdr:to>
    <xdr:pic>
      <xdr:nvPicPr>
        <xdr:cNvPr id="155" name="Рисунок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090131" y="66227225"/>
          <a:ext cx="1788105" cy="1176158"/>
        </a:xfrm>
        <a:prstGeom prst="rect">
          <a:avLst/>
        </a:prstGeom>
      </xdr:spPr>
    </xdr:pic>
    <xdr:clientData/>
  </xdr:twoCellAnchor>
  <xdr:twoCellAnchor>
    <xdr:from>
      <xdr:col>6</xdr:col>
      <xdr:colOff>297486</xdr:colOff>
      <xdr:row>80</xdr:row>
      <xdr:rowOff>71738</xdr:rowOff>
    </xdr:from>
    <xdr:to>
      <xdr:col>6</xdr:col>
      <xdr:colOff>2745100</xdr:colOff>
      <xdr:row>80</xdr:row>
      <xdr:rowOff>1358713</xdr:rowOff>
    </xdr:to>
    <xdr:pic>
      <xdr:nvPicPr>
        <xdr:cNvPr id="156" name="Рисунок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9962560" y="59252804"/>
          <a:ext cx="2447614" cy="1286975"/>
        </a:xfrm>
        <a:prstGeom prst="rect">
          <a:avLst/>
        </a:prstGeom>
      </xdr:spPr>
    </xdr:pic>
    <xdr:clientData/>
  </xdr:twoCellAnchor>
  <xdr:twoCellAnchor>
    <xdr:from>
      <xdr:col>6</xdr:col>
      <xdr:colOff>384402</xdr:colOff>
      <xdr:row>349</xdr:row>
      <xdr:rowOff>57830</xdr:rowOff>
    </xdr:from>
    <xdr:to>
      <xdr:col>6</xdr:col>
      <xdr:colOff>2337026</xdr:colOff>
      <xdr:row>349</xdr:row>
      <xdr:rowOff>1153203</xdr:rowOff>
    </xdr:to>
    <xdr:pic>
      <xdr:nvPicPr>
        <xdr:cNvPr id="158" name="Рисунок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0068152" y="395456455"/>
          <a:ext cx="1952624" cy="1095373"/>
        </a:xfrm>
        <a:prstGeom prst="rect">
          <a:avLst/>
        </a:prstGeom>
      </xdr:spPr>
    </xdr:pic>
    <xdr:clientData/>
  </xdr:twoCellAnchor>
  <xdr:twoCellAnchor>
    <xdr:from>
      <xdr:col>6</xdr:col>
      <xdr:colOff>500665</xdr:colOff>
      <xdr:row>350</xdr:row>
      <xdr:rowOff>115060</xdr:rowOff>
    </xdr:from>
    <xdr:to>
      <xdr:col>6</xdr:col>
      <xdr:colOff>2238374</xdr:colOff>
      <xdr:row>350</xdr:row>
      <xdr:rowOff>1332520</xdr:rowOff>
    </xdr:to>
    <xdr:pic>
      <xdr:nvPicPr>
        <xdr:cNvPr id="159" name="Рисунок 158">
          <a:extLst>
            <a:ext uri="{FF2B5EF4-FFF2-40B4-BE49-F238E27FC236}">
              <a16:creationId xmlns:a16="http://schemas.microsoft.com/office/drawing/2014/main" id="{00000000-0008-0000-0000-00009F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rot="5400000">
          <a:off x="10444540" y="396412435"/>
          <a:ext cx="1217460" cy="1737709"/>
        </a:xfrm>
        <a:prstGeom prst="rect">
          <a:avLst/>
        </a:prstGeom>
      </xdr:spPr>
    </xdr:pic>
    <xdr:clientData/>
  </xdr:twoCellAnchor>
  <xdr:twoCellAnchor>
    <xdr:from>
      <xdr:col>6</xdr:col>
      <xdr:colOff>485954</xdr:colOff>
      <xdr:row>347</xdr:row>
      <xdr:rowOff>48531</xdr:rowOff>
    </xdr:from>
    <xdr:to>
      <xdr:col>6</xdr:col>
      <xdr:colOff>2274794</xdr:colOff>
      <xdr:row>347</xdr:row>
      <xdr:rowOff>1118986</xdr:rowOff>
    </xdr:to>
    <xdr:pic>
      <xdr:nvPicPr>
        <xdr:cNvPr id="160" name="Рисунок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0169704" y="393018281"/>
          <a:ext cx="1788840" cy="1070455"/>
        </a:xfrm>
        <a:prstGeom prst="rect">
          <a:avLst/>
        </a:prstGeom>
      </xdr:spPr>
    </xdr:pic>
    <xdr:clientData/>
  </xdr:twoCellAnchor>
  <xdr:twoCellAnchor>
    <xdr:from>
      <xdr:col>6</xdr:col>
      <xdr:colOff>462845</xdr:colOff>
      <xdr:row>348</xdr:row>
      <xdr:rowOff>44096</xdr:rowOff>
    </xdr:from>
    <xdr:to>
      <xdr:col>6</xdr:col>
      <xdr:colOff>2140325</xdr:colOff>
      <xdr:row>348</xdr:row>
      <xdr:rowOff>1159008</xdr:rowOff>
    </xdr:to>
    <xdr:pic>
      <xdr:nvPicPr>
        <xdr:cNvPr id="161" name="Рисунок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786139" y="346877361"/>
          <a:ext cx="1677480" cy="1114912"/>
        </a:xfrm>
        <a:prstGeom prst="rect">
          <a:avLst/>
        </a:prstGeom>
      </xdr:spPr>
    </xdr:pic>
    <xdr:clientData/>
  </xdr:twoCellAnchor>
  <xdr:twoCellAnchor>
    <xdr:from>
      <xdr:col>6</xdr:col>
      <xdr:colOff>1867580</xdr:colOff>
      <xdr:row>352</xdr:row>
      <xdr:rowOff>171792</xdr:rowOff>
    </xdr:from>
    <xdr:to>
      <xdr:col>6</xdr:col>
      <xdr:colOff>2701646</xdr:colOff>
      <xdr:row>353</xdr:row>
      <xdr:rowOff>163286</xdr:rowOff>
    </xdr:to>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1705544" y="294848078"/>
          <a:ext cx="834066" cy="1161708"/>
        </a:xfrm>
        <a:prstGeom prst="rect">
          <a:avLst/>
        </a:prstGeom>
      </xdr:spPr>
    </xdr:pic>
    <xdr:clientData/>
  </xdr:twoCellAnchor>
  <xdr:twoCellAnchor>
    <xdr:from>
      <xdr:col>6</xdr:col>
      <xdr:colOff>63893</xdr:colOff>
      <xdr:row>352</xdr:row>
      <xdr:rowOff>59530</xdr:rowOff>
    </xdr:from>
    <xdr:to>
      <xdr:col>6</xdr:col>
      <xdr:colOff>1634729</xdr:colOff>
      <xdr:row>353</xdr:row>
      <xdr:rowOff>1098154</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8814987" y="95345249"/>
          <a:ext cx="1570836" cy="2205436"/>
        </a:xfrm>
        <a:prstGeom prst="rect">
          <a:avLst/>
        </a:prstGeom>
      </xdr:spPr>
    </xdr:pic>
    <xdr:clientData/>
  </xdr:twoCellAnchor>
  <xdr:twoCellAnchor>
    <xdr:from>
      <xdr:col>6</xdr:col>
      <xdr:colOff>273844</xdr:colOff>
      <xdr:row>261</xdr:row>
      <xdr:rowOff>108857</xdr:rowOff>
    </xdr:from>
    <xdr:to>
      <xdr:col>6</xdr:col>
      <xdr:colOff>2224733</xdr:colOff>
      <xdr:row>261</xdr:row>
      <xdr:rowOff>1407418</xdr:rowOff>
    </xdr:to>
    <xdr:pic>
      <xdr:nvPicPr>
        <xdr:cNvPr id="251" name="Рисунок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0111808" y="228627214"/>
          <a:ext cx="1950889" cy="1298561"/>
        </a:xfrm>
        <a:prstGeom prst="rect">
          <a:avLst/>
        </a:prstGeom>
      </xdr:spPr>
    </xdr:pic>
    <xdr:clientData/>
  </xdr:twoCellAnchor>
  <xdr:twoCellAnchor>
    <xdr:from>
      <xdr:col>6</xdr:col>
      <xdr:colOff>385426</xdr:colOff>
      <xdr:row>189</xdr:row>
      <xdr:rowOff>40371</xdr:rowOff>
    </xdr:from>
    <xdr:to>
      <xdr:col>6</xdr:col>
      <xdr:colOff>2268992</xdr:colOff>
      <xdr:row>189</xdr:row>
      <xdr:rowOff>1296081</xdr:rowOff>
    </xdr:to>
    <xdr:pic>
      <xdr:nvPicPr>
        <xdr:cNvPr id="190" name="Рисунок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0223390" y="144942835"/>
          <a:ext cx="1883566" cy="1255710"/>
        </a:xfrm>
        <a:prstGeom prst="rect">
          <a:avLst/>
        </a:prstGeom>
      </xdr:spPr>
    </xdr:pic>
    <xdr:clientData/>
  </xdr:twoCellAnchor>
  <xdr:twoCellAnchor>
    <xdr:from>
      <xdr:col>6</xdr:col>
      <xdr:colOff>401412</xdr:colOff>
      <xdr:row>190</xdr:row>
      <xdr:rowOff>40256</xdr:rowOff>
    </xdr:from>
    <xdr:to>
      <xdr:col>6</xdr:col>
      <xdr:colOff>2318317</xdr:colOff>
      <xdr:row>190</xdr:row>
      <xdr:rowOff>1318193</xdr:rowOff>
    </xdr:to>
    <xdr:pic>
      <xdr:nvPicPr>
        <xdr:cNvPr id="191" name="Рисунок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0239376" y="146330649"/>
          <a:ext cx="1916905" cy="1277937"/>
        </a:xfrm>
        <a:prstGeom prst="rect">
          <a:avLst/>
        </a:prstGeom>
      </xdr:spPr>
    </xdr:pic>
    <xdr:clientData/>
  </xdr:twoCellAnchor>
  <xdr:twoCellAnchor>
    <xdr:from>
      <xdr:col>6</xdr:col>
      <xdr:colOff>509590</xdr:colOff>
      <xdr:row>191</xdr:row>
      <xdr:rowOff>130969</xdr:rowOff>
    </xdr:from>
    <xdr:to>
      <xdr:col>6</xdr:col>
      <xdr:colOff>2428876</xdr:colOff>
      <xdr:row>191</xdr:row>
      <xdr:rowOff>1458119</xdr:rowOff>
    </xdr:to>
    <xdr:pic>
      <xdr:nvPicPr>
        <xdr:cNvPr id="192" name="Рисунок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0193340" y="9687719"/>
          <a:ext cx="1919286" cy="1327150"/>
        </a:xfrm>
        <a:prstGeom prst="rect">
          <a:avLst/>
        </a:prstGeom>
      </xdr:spPr>
    </xdr:pic>
    <xdr:clientData/>
  </xdr:twoCellAnchor>
  <xdr:twoCellAnchor>
    <xdr:from>
      <xdr:col>6</xdr:col>
      <xdr:colOff>523875</xdr:colOff>
      <xdr:row>193</xdr:row>
      <xdr:rowOff>50468</xdr:rowOff>
    </xdr:from>
    <xdr:to>
      <xdr:col>6</xdr:col>
      <xdr:colOff>2410774</xdr:colOff>
      <xdr:row>193</xdr:row>
      <xdr:rowOff>988649</xdr:rowOff>
    </xdr:to>
    <xdr:pic>
      <xdr:nvPicPr>
        <xdr:cNvPr id="193" name="Рисунок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0361839" y="150722361"/>
          <a:ext cx="1886899" cy="938181"/>
        </a:xfrm>
        <a:prstGeom prst="rect">
          <a:avLst/>
        </a:prstGeom>
      </xdr:spPr>
    </xdr:pic>
    <xdr:clientData/>
  </xdr:twoCellAnchor>
  <xdr:twoCellAnchor>
    <xdr:from>
      <xdr:col>6</xdr:col>
      <xdr:colOff>554488</xdr:colOff>
      <xdr:row>192</xdr:row>
      <xdr:rowOff>32316</xdr:rowOff>
    </xdr:from>
    <xdr:to>
      <xdr:col>6</xdr:col>
      <xdr:colOff>2459490</xdr:colOff>
      <xdr:row>192</xdr:row>
      <xdr:rowOff>1282471</xdr:rowOff>
    </xdr:to>
    <xdr:pic>
      <xdr:nvPicPr>
        <xdr:cNvPr id="194" name="Рисунок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0392452" y="149302673"/>
          <a:ext cx="1905002" cy="1250155"/>
        </a:xfrm>
        <a:prstGeom prst="rect">
          <a:avLst/>
        </a:prstGeom>
      </xdr:spPr>
    </xdr:pic>
    <xdr:clientData/>
  </xdr:twoCellAnchor>
  <xdr:twoCellAnchor>
    <xdr:from>
      <xdr:col>6</xdr:col>
      <xdr:colOff>356333</xdr:colOff>
      <xdr:row>72</xdr:row>
      <xdr:rowOff>71436</xdr:rowOff>
    </xdr:from>
    <xdr:to>
      <xdr:col>6</xdr:col>
      <xdr:colOff>2035968</xdr:colOff>
      <xdr:row>72</xdr:row>
      <xdr:rowOff>1193959</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107427" y="22836186"/>
          <a:ext cx="1679635" cy="1122523"/>
        </a:xfrm>
        <a:prstGeom prst="rect">
          <a:avLst/>
        </a:prstGeom>
      </xdr:spPr>
    </xdr:pic>
    <xdr:clientData/>
  </xdr:twoCellAnchor>
  <xdr:twoCellAnchor>
    <xdr:from>
      <xdr:col>6</xdr:col>
      <xdr:colOff>250031</xdr:colOff>
      <xdr:row>73</xdr:row>
      <xdr:rowOff>47624</xdr:rowOff>
    </xdr:from>
    <xdr:to>
      <xdr:col>6</xdr:col>
      <xdr:colOff>2095500</xdr:colOff>
      <xdr:row>73</xdr:row>
      <xdr:rowOff>1071657</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9001125" y="14585155"/>
          <a:ext cx="1845469" cy="1024033"/>
        </a:xfrm>
        <a:prstGeom prst="rect">
          <a:avLst/>
        </a:prstGeom>
      </xdr:spPr>
    </xdr:pic>
    <xdr:clientData/>
  </xdr:twoCellAnchor>
  <xdr:twoCellAnchor>
    <xdr:from>
      <xdr:col>6</xdr:col>
      <xdr:colOff>510796</xdr:colOff>
      <xdr:row>74</xdr:row>
      <xdr:rowOff>772563</xdr:rowOff>
    </xdr:from>
    <xdr:to>
      <xdr:col>6</xdr:col>
      <xdr:colOff>2418669</xdr:colOff>
      <xdr:row>75</xdr:row>
      <xdr:rowOff>489857</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9709225" y="57732063"/>
          <a:ext cx="1907873" cy="1295723"/>
        </a:xfrm>
        <a:prstGeom prst="rect">
          <a:avLst/>
        </a:prstGeom>
      </xdr:spPr>
    </xdr:pic>
    <xdr:clientData/>
  </xdr:twoCellAnchor>
  <xdr:twoCellAnchor>
    <xdr:from>
      <xdr:col>6</xdr:col>
      <xdr:colOff>381000</xdr:colOff>
      <xdr:row>100</xdr:row>
      <xdr:rowOff>216534</xdr:rowOff>
    </xdr:from>
    <xdr:to>
      <xdr:col>6</xdr:col>
      <xdr:colOff>2405062</xdr:colOff>
      <xdr:row>101</xdr:row>
      <xdr:rowOff>648282</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0218964" y="80811641"/>
          <a:ext cx="2024062" cy="1343427"/>
        </a:xfrm>
        <a:prstGeom prst="rect">
          <a:avLst/>
        </a:prstGeom>
      </xdr:spPr>
    </xdr:pic>
    <xdr:clientData/>
  </xdr:twoCellAnchor>
  <xdr:twoCellAnchor>
    <xdr:from>
      <xdr:col>6</xdr:col>
      <xdr:colOff>87879</xdr:colOff>
      <xdr:row>220</xdr:row>
      <xdr:rowOff>920751</xdr:rowOff>
    </xdr:from>
    <xdr:to>
      <xdr:col>6</xdr:col>
      <xdr:colOff>904875</xdr:colOff>
      <xdr:row>220</xdr:row>
      <xdr:rowOff>1645705</xdr:rowOff>
    </xdr:to>
    <xdr:pic>
      <xdr:nvPicPr>
        <xdr:cNvPr id="199" name="Рисунок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9771629" y="251221876"/>
          <a:ext cx="816996" cy="724954"/>
        </a:xfrm>
        <a:prstGeom prst="rect">
          <a:avLst/>
        </a:prstGeom>
      </xdr:spPr>
    </xdr:pic>
    <xdr:clientData/>
  </xdr:twoCellAnchor>
  <xdr:twoCellAnchor>
    <xdr:from>
      <xdr:col>6</xdr:col>
      <xdr:colOff>955901</xdr:colOff>
      <xdr:row>220</xdr:row>
      <xdr:rowOff>920751</xdr:rowOff>
    </xdr:from>
    <xdr:to>
      <xdr:col>6</xdr:col>
      <xdr:colOff>1762125</xdr:colOff>
      <xdr:row>220</xdr:row>
      <xdr:rowOff>1646919</xdr:rowOff>
    </xdr:to>
    <xdr:pic>
      <xdr:nvPicPr>
        <xdr:cNvPr id="200" name="Рисунок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0639651" y="251221876"/>
          <a:ext cx="806224" cy="726168"/>
        </a:xfrm>
        <a:prstGeom prst="rect">
          <a:avLst/>
        </a:prstGeom>
      </xdr:spPr>
    </xdr:pic>
    <xdr:clientData/>
  </xdr:twoCellAnchor>
  <xdr:twoCellAnchor>
    <xdr:from>
      <xdr:col>6</xdr:col>
      <xdr:colOff>1760990</xdr:colOff>
      <xdr:row>220</xdr:row>
      <xdr:rowOff>968375</xdr:rowOff>
    </xdr:from>
    <xdr:to>
      <xdr:col>6</xdr:col>
      <xdr:colOff>2651125</xdr:colOff>
      <xdr:row>220</xdr:row>
      <xdr:rowOff>1644936</xdr:rowOff>
    </xdr:to>
    <xdr:pic>
      <xdr:nvPicPr>
        <xdr:cNvPr id="201" name="Рисунок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1444740" y="251269500"/>
          <a:ext cx="890135" cy="676561"/>
        </a:xfrm>
        <a:prstGeom prst="rect">
          <a:avLst/>
        </a:prstGeom>
      </xdr:spPr>
    </xdr:pic>
    <xdr:clientData/>
  </xdr:twoCellAnchor>
  <xdr:twoCellAnchor>
    <xdr:from>
      <xdr:col>6</xdr:col>
      <xdr:colOff>161483</xdr:colOff>
      <xdr:row>221</xdr:row>
      <xdr:rowOff>222684</xdr:rowOff>
    </xdr:from>
    <xdr:to>
      <xdr:col>6</xdr:col>
      <xdr:colOff>868055</xdr:colOff>
      <xdr:row>221</xdr:row>
      <xdr:rowOff>1035834</xdr:rowOff>
    </xdr:to>
    <xdr:pic>
      <xdr:nvPicPr>
        <xdr:cNvPr id="202" name="Рисунок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9845233" y="252555809"/>
          <a:ext cx="706572" cy="813150"/>
        </a:xfrm>
        <a:prstGeom prst="rect">
          <a:avLst/>
        </a:prstGeom>
      </xdr:spPr>
    </xdr:pic>
    <xdr:clientData/>
  </xdr:twoCellAnchor>
  <xdr:twoCellAnchor>
    <xdr:from>
      <xdr:col>6</xdr:col>
      <xdr:colOff>924150</xdr:colOff>
      <xdr:row>221</xdr:row>
      <xdr:rowOff>259104</xdr:rowOff>
    </xdr:from>
    <xdr:to>
      <xdr:col>6</xdr:col>
      <xdr:colOff>1661231</xdr:colOff>
      <xdr:row>221</xdr:row>
      <xdr:rowOff>997291</xdr:rowOff>
    </xdr:to>
    <xdr:pic>
      <xdr:nvPicPr>
        <xdr:cNvPr id="203" name="Рисунок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0607900" y="252592229"/>
          <a:ext cx="737081" cy="738187"/>
        </a:xfrm>
        <a:prstGeom prst="rect">
          <a:avLst/>
        </a:prstGeom>
      </xdr:spPr>
    </xdr:pic>
    <xdr:clientData/>
  </xdr:twoCellAnchor>
  <xdr:twoCellAnchor>
    <xdr:from>
      <xdr:col>6</xdr:col>
      <xdr:colOff>1833563</xdr:colOff>
      <xdr:row>221</xdr:row>
      <xdr:rowOff>199005</xdr:rowOff>
    </xdr:from>
    <xdr:to>
      <xdr:col>6</xdr:col>
      <xdr:colOff>2524125</xdr:colOff>
      <xdr:row>221</xdr:row>
      <xdr:rowOff>984817</xdr:rowOff>
    </xdr:to>
    <xdr:pic>
      <xdr:nvPicPr>
        <xdr:cNvPr id="204" name="Рисунок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1517313" y="252532130"/>
          <a:ext cx="690562" cy="785812"/>
        </a:xfrm>
        <a:prstGeom prst="rect">
          <a:avLst/>
        </a:prstGeom>
      </xdr:spPr>
    </xdr:pic>
    <xdr:clientData/>
  </xdr:twoCellAnchor>
  <xdr:twoCellAnchor>
    <xdr:from>
      <xdr:col>6</xdr:col>
      <xdr:colOff>452437</xdr:colOff>
      <xdr:row>264</xdr:row>
      <xdr:rowOff>35720</xdr:rowOff>
    </xdr:from>
    <xdr:to>
      <xdr:col>6</xdr:col>
      <xdr:colOff>1119188</xdr:colOff>
      <xdr:row>264</xdr:row>
      <xdr:rowOff>702470</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9650866" y="275634791"/>
          <a:ext cx="666751" cy="666750"/>
        </a:xfrm>
        <a:prstGeom prst="rect">
          <a:avLst/>
        </a:prstGeom>
      </xdr:spPr>
    </xdr:pic>
    <xdr:clientData/>
  </xdr:twoCellAnchor>
  <xdr:twoCellAnchor>
    <xdr:from>
      <xdr:col>6</xdr:col>
      <xdr:colOff>469447</xdr:colOff>
      <xdr:row>86</xdr:row>
      <xdr:rowOff>224118</xdr:rowOff>
    </xdr:from>
    <xdr:to>
      <xdr:col>6</xdr:col>
      <xdr:colOff>2087095</xdr:colOff>
      <xdr:row>87</xdr:row>
      <xdr:rowOff>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0134521" y="63747464"/>
          <a:ext cx="1617648" cy="1484780"/>
        </a:xfrm>
        <a:prstGeom prst="rect">
          <a:avLst/>
        </a:prstGeom>
      </xdr:spPr>
    </xdr:pic>
    <xdr:clientData/>
  </xdr:twoCellAnchor>
  <xdr:twoCellAnchor>
    <xdr:from>
      <xdr:col>6</xdr:col>
      <xdr:colOff>423722</xdr:colOff>
      <xdr:row>85</xdr:row>
      <xdr:rowOff>126067</xdr:rowOff>
    </xdr:from>
    <xdr:to>
      <xdr:col>6</xdr:col>
      <xdr:colOff>2367241</xdr:colOff>
      <xdr:row>86</xdr:row>
      <xdr:rowOff>2</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10088796" y="62528824"/>
          <a:ext cx="1943519" cy="1638862"/>
        </a:xfrm>
        <a:prstGeom prst="rect">
          <a:avLst/>
        </a:prstGeom>
      </xdr:spPr>
    </xdr:pic>
    <xdr:clientData/>
  </xdr:twoCellAnchor>
  <xdr:twoCellAnchor>
    <xdr:from>
      <xdr:col>6</xdr:col>
      <xdr:colOff>401733</xdr:colOff>
      <xdr:row>156</xdr:row>
      <xdr:rowOff>90095</xdr:rowOff>
    </xdr:from>
    <xdr:to>
      <xdr:col>6</xdr:col>
      <xdr:colOff>2425473</xdr:colOff>
      <xdr:row>157</xdr:row>
      <xdr:rowOff>727982</xdr:rowOff>
    </xdr:to>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10239697" y="116608059"/>
          <a:ext cx="2023740" cy="1372673"/>
        </a:xfrm>
        <a:prstGeom prst="rect">
          <a:avLst/>
        </a:prstGeom>
      </xdr:spPr>
    </xdr:pic>
    <xdr:clientData/>
  </xdr:twoCellAnchor>
  <xdr:twoCellAnchor>
    <xdr:from>
      <xdr:col>6</xdr:col>
      <xdr:colOff>345282</xdr:colOff>
      <xdr:row>107</xdr:row>
      <xdr:rowOff>94549</xdr:rowOff>
    </xdr:from>
    <xdr:to>
      <xdr:col>6</xdr:col>
      <xdr:colOff>2351969</xdr:colOff>
      <xdr:row>108</xdr:row>
      <xdr:rowOff>570799</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9556517" y="86648784"/>
          <a:ext cx="2006687" cy="1193427"/>
        </a:xfrm>
        <a:prstGeom prst="rect">
          <a:avLst/>
        </a:prstGeom>
      </xdr:spPr>
    </xdr:pic>
    <xdr:clientData/>
  </xdr:twoCellAnchor>
  <xdr:twoCellAnchor>
    <xdr:from>
      <xdr:col>6</xdr:col>
      <xdr:colOff>352180</xdr:colOff>
      <xdr:row>364</xdr:row>
      <xdr:rowOff>59532</xdr:rowOff>
    </xdr:from>
    <xdr:to>
      <xdr:col>6</xdr:col>
      <xdr:colOff>1940719</xdr:colOff>
      <xdr:row>364</xdr:row>
      <xdr:rowOff>1369220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9019930" y="7441407"/>
          <a:ext cx="1588539" cy="1309688"/>
        </a:xfrm>
        <a:prstGeom prst="rect">
          <a:avLst/>
        </a:prstGeom>
      </xdr:spPr>
    </xdr:pic>
    <xdr:clientData/>
  </xdr:twoCellAnchor>
  <xdr:twoCellAnchor>
    <xdr:from>
      <xdr:col>6</xdr:col>
      <xdr:colOff>736062</xdr:colOff>
      <xdr:row>268</xdr:row>
      <xdr:rowOff>22112</xdr:rowOff>
    </xdr:from>
    <xdr:to>
      <xdr:col>6</xdr:col>
      <xdr:colOff>2180886</xdr:colOff>
      <xdr:row>268</xdr:row>
      <xdr:rowOff>1879487</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0574026" y="235480112"/>
          <a:ext cx="1444824" cy="1857375"/>
        </a:xfrm>
        <a:prstGeom prst="rect">
          <a:avLst/>
        </a:prstGeom>
      </xdr:spPr>
    </xdr:pic>
    <xdr:clientData/>
  </xdr:twoCellAnchor>
  <xdr:twoCellAnchor>
    <xdr:from>
      <xdr:col>6</xdr:col>
      <xdr:colOff>107156</xdr:colOff>
      <xdr:row>103</xdr:row>
      <xdr:rowOff>47625</xdr:rowOff>
    </xdr:from>
    <xdr:to>
      <xdr:col>6</xdr:col>
      <xdr:colOff>2637235</xdr:colOff>
      <xdr:row>105</xdr:row>
      <xdr:rowOff>690563</xdr:rowOff>
    </xdr:to>
    <xdr:pic>
      <xdr:nvPicPr>
        <xdr:cNvPr id="171" name="Рисунок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0096500" y="75545156"/>
          <a:ext cx="2530079" cy="2024063"/>
        </a:xfrm>
        <a:prstGeom prst="rect">
          <a:avLst/>
        </a:prstGeom>
      </xdr:spPr>
    </xdr:pic>
    <xdr:clientData/>
  </xdr:twoCellAnchor>
  <xdr:twoCellAnchor>
    <xdr:from>
      <xdr:col>6</xdr:col>
      <xdr:colOff>686397</xdr:colOff>
      <xdr:row>367</xdr:row>
      <xdr:rowOff>34018</xdr:rowOff>
    </xdr:from>
    <xdr:to>
      <xdr:col>6</xdr:col>
      <xdr:colOff>2054678</xdr:colOff>
      <xdr:row>367</xdr:row>
      <xdr:rowOff>1385547</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0524361" y="311896125"/>
          <a:ext cx="1368281" cy="1351529"/>
        </a:xfrm>
        <a:prstGeom prst="rect">
          <a:avLst/>
        </a:prstGeom>
      </xdr:spPr>
    </xdr:pic>
    <xdr:clientData/>
  </xdr:twoCellAnchor>
  <xdr:twoCellAnchor>
    <xdr:from>
      <xdr:col>6</xdr:col>
      <xdr:colOff>605939</xdr:colOff>
      <xdr:row>366</xdr:row>
      <xdr:rowOff>255134</xdr:rowOff>
    </xdr:from>
    <xdr:to>
      <xdr:col>6</xdr:col>
      <xdr:colOff>2139722</xdr:colOff>
      <xdr:row>366</xdr:row>
      <xdr:rowOff>2046673</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0443903" y="309912884"/>
          <a:ext cx="1533783" cy="1791539"/>
        </a:xfrm>
        <a:prstGeom prst="rect">
          <a:avLst/>
        </a:prstGeom>
      </xdr:spPr>
    </xdr:pic>
    <xdr:clientData/>
  </xdr:twoCellAnchor>
  <xdr:twoCellAnchor>
    <xdr:from>
      <xdr:col>6</xdr:col>
      <xdr:colOff>34917</xdr:colOff>
      <xdr:row>232</xdr:row>
      <xdr:rowOff>59531</xdr:rowOff>
    </xdr:from>
    <xdr:to>
      <xdr:col>6</xdr:col>
      <xdr:colOff>1143001</xdr:colOff>
      <xdr:row>232</xdr:row>
      <xdr:rowOff>1298617</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9718667" y="210911281"/>
          <a:ext cx="1108084" cy="1239086"/>
        </a:xfrm>
        <a:prstGeom prst="rect">
          <a:avLst/>
        </a:prstGeom>
      </xdr:spPr>
    </xdr:pic>
    <xdr:clientData/>
  </xdr:twoCellAnchor>
  <xdr:twoCellAnchor>
    <xdr:from>
      <xdr:col>6</xdr:col>
      <xdr:colOff>1740729</xdr:colOff>
      <xdr:row>232</xdr:row>
      <xdr:rowOff>170298</xdr:rowOff>
    </xdr:from>
    <xdr:to>
      <xdr:col>6</xdr:col>
      <xdr:colOff>2577261</xdr:colOff>
      <xdr:row>232</xdr:row>
      <xdr:rowOff>1203911</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rot="16200000">
          <a:off x="10965482" y="226201839"/>
          <a:ext cx="1033613" cy="836532"/>
        </a:xfrm>
        <a:prstGeom prst="rect">
          <a:avLst/>
        </a:prstGeom>
      </xdr:spPr>
    </xdr:pic>
    <xdr:clientData/>
  </xdr:twoCellAnchor>
  <xdr:twoCellAnchor>
    <xdr:from>
      <xdr:col>6</xdr:col>
      <xdr:colOff>1092018</xdr:colOff>
      <xdr:row>250</xdr:row>
      <xdr:rowOff>69171</xdr:rowOff>
    </xdr:from>
    <xdr:to>
      <xdr:col>6</xdr:col>
      <xdr:colOff>2663539</xdr:colOff>
      <xdr:row>250</xdr:row>
      <xdr:rowOff>2002746</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0290447" y="249283992"/>
          <a:ext cx="1571521" cy="1933575"/>
        </a:xfrm>
        <a:prstGeom prst="rect">
          <a:avLst/>
        </a:prstGeom>
      </xdr:spPr>
    </xdr:pic>
    <xdr:clientData/>
  </xdr:twoCellAnchor>
  <xdr:twoCellAnchor>
    <xdr:from>
      <xdr:col>6</xdr:col>
      <xdr:colOff>1065326</xdr:colOff>
      <xdr:row>251</xdr:row>
      <xdr:rowOff>68217</xdr:rowOff>
    </xdr:from>
    <xdr:to>
      <xdr:col>6</xdr:col>
      <xdr:colOff>2648857</xdr:colOff>
      <xdr:row>252</xdr:row>
      <xdr:rowOff>23145</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0903290" y="209876753"/>
          <a:ext cx="1583531" cy="2064035"/>
        </a:xfrm>
        <a:prstGeom prst="rect">
          <a:avLst/>
        </a:prstGeom>
      </xdr:spPr>
    </xdr:pic>
    <xdr:clientData/>
  </xdr:twoCellAnchor>
  <xdr:twoCellAnchor>
    <xdr:from>
      <xdr:col>6</xdr:col>
      <xdr:colOff>622528</xdr:colOff>
      <xdr:row>252</xdr:row>
      <xdr:rowOff>43122</xdr:rowOff>
    </xdr:from>
    <xdr:to>
      <xdr:col>6</xdr:col>
      <xdr:colOff>2231651</xdr:colOff>
      <xdr:row>252</xdr:row>
      <xdr:rowOff>1788997</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0460492" y="211960765"/>
          <a:ext cx="1609123" cy="1745875"/>
        </a:xfrm>
        <a:prstGeom prst="rect">
          <a:avLst/>
        </a:prstGeom>
      </xdr:spPr>
    </xdr:pic>
    <xdr:clientData/>
  </xdr:twoCellAnchor>
  <xdr:twoCellAnchor>
    <xdr:from>
      <xdr:col>6</xdr:col>
      <xdr:colOff>617425</xdr:colOff>
      <xdr:row>253</xdr:row>
      <xdr:rowOff>85044</xdr:rowOff>
    </xdr:from>
    <xdr:to>
      <xdr:col>6</xdr:col>
      <xdr:colOff>2190822</xdr:colOff>
      <xdr:row>254</xdr:row>
      <xdr:rowOff>1013731</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0455389" y="213798830"/>
          <a:ext cx="1573397" cy="1894794"/>
        </a:xfrm>
        <a:prstGeom prst="rect">
          <a:avLst/>
        </a:prstGeom>
      </xdr:spPr>
    </xdr:pic>
    <xdr:clientData/>
  </xdr:twoCellAnchor>
  <xdr:twoCellAnchor>
    <xdr:from>
      <xdr:col>6</xdr:col>
      <xdr:colOff>595314</xdr:colOff>
      <xdr:row>255</xdr:row>
      <xdr:rowOff>73138</xdr:rowOff>
    </xdr:from>
    <xdr:to>
      <xdr:col>6</xdr:col>
      <xdr:colOff>2227981</xdr:colOff>
      <xdr:row>256</xdr:row>
      <xdr:rowOff>10886</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0433278" y="215773567"/>
          <a:ext cx="1632667" cy="1978819"/>
        </a:xfrm>
        <a:prstGeom prst="rect">
          <a:avLst/>
        </a:prstGeom>
      </xdr:spPr>
    </xdr:pic>
    <xdr:clientData/>
  </xdr:twoCellAnchor>
  <xdr:twoCellAnchor>
    <xdr:from>
      <xdr:col>6</xdr:col>
      <xdr:colOff>616324</xdr:colOff>
      <xdr:row>256</xdr:row>
      <xdr:rowOff>86044</xdr:rowOff>
    </xdr:from>
    <xdr:to>
      <xdr:col>6</xdr:col>
      <xdr:colOff>2255510</xdr:colOff>
      <xdr:row>256</xdr:row>
      <xdr:rowOff>2073089</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9939618" y="257933397"/>
          <a:ext cx="1639186" cy="1987045"/>
        </a:xfrm>
        <a:prstGeom prst="rect">
          <a:avLst/>
        </a:prstGeom>
      </xdr:spPr>
    </xdr:pic>
    <xdr:clientData/>
  </xdr:twoCellAnchor>
  <xdr:twoCellAnchor>
    <xdr:from>
      <xdr:col>6</xdr:col>
      <xdr:colOff>694765</xdr:colOff>
      <xdr:row>257</xdr:row>
      <xdr:rowOff>134470</xdr:rowOff>
    </xdr:from>
    <xdr:to>
      <xdr:col>6</xdr:col>
      <xdr:colOff>2264352</xdr:colOff>
      <xdr:row>257</xdr:row>
      <xdr:rowOff>1713498</xdr:rowOff>
    </xdr:to>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0018059" y="260178176"/>
          <a:ext cx="1569587" cy="1579028"/>
        </a:xfrm>
        <a:prstGeom prst="rect">
          <a:avLst/>
        </a:prstGeom>
      </xdr:spPr>
    </xdr:pic>
    <xdr:clientData/>
  </xdr:twoCellAnchor>
  <xdr:twoCellAnchor>
    <xdr:from>
      <xdr:col>6</xdr:col>
      <xdr:colOff>705971</xdr:colOff>
      <xdr:row>258</xdr:row>
      <xdr:rowOff>84646</xdr:rowOff>
    </xdr:from>
    <xdr:to>
      <xdr:col>6</xdr:col>
      <xdr:colOff>2255190</xdr:colOff>
      <xdr:row>258</xdr:row>
      <xdr:rowOff>1703294</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0029265" y="261898881"/>
          <a:ext cx="1549219" cy="1618648"/>
        </a:xfrm>
        <a:prstGeom prst="rect">
          <a:avLst/>
        </a:prstGeom>
      </xdr:spPr>
    </xdr:pic>
    <xdr:clientData/>
  </xdr:twoCellAnchor>
  <xdr:twoCellAnchor>
    <xdr:from>
      <xdr:col>6</xdr:col>
      <xdr:colOff>722284</xdr:colOff>
      <xdr:row>259</xdr:row>
      <xdr:rowOff>45713</xdr:rowOff>
    </xdr:from>
    <xdr:to>
      <xdr:col>6</xdr:col>
      <xdr:colOff>2286002</xdr:colOff>
      <xdr:row>259</xdr:row>
      <xdr:rowOff>1717056</xdr:rowOff>
    </xdr:to>
    <xdr:pic>
      <xdr:nvPicPr>
        <xdr:cNvPr id="86" name="Рисунок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0045578" y="263664095"/>
          <a:ext cx="1563718" cy="1671343"/>
        </a:xfrm>
        <a:prstGeom prst="rect">
          <a:avLst/>
        </a:prstGeom>
      </xdr:spPr>
    </xdr:pic>
    <xdr:clientData/>
  </xdr:twoCellAnchor>
  <xdr:twoCellAnchor>
    <xdr:from>
      <xdr:col>6</xdr:col>
      <xdr:colOff>717177</xdr:colOff>
      <xdr:row>260</xdr:row>
      <xdr:rowOff>98651</xdr:rowOff>
    </xdr:from>
    <xdr:to>
      <xdr:col>6</xdr:col>
      <xdr:colOff>2274794</xdr:colOff>
      <xdr:row>260</xdr:row>
      <xdr:rowOff>1767923</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0040471" y="265521180"/>
          <a:ext cx="1557617" cy="1669272"/>
        </a:xfrm>
        <a:prstGeom prst="rect">
          <a:avLst/>
        </a:prstGeom>
      </xdr:spPr>
    </xdr:pic>
    <xdr:clientData/>
  </xdr:twoCellAnchor>
  <xdr:twoCellAnchor>
    <xdr:from>
      <xdr:col>6</xdr:col>
      <xdr:colOff>415018</xdr:colOff>
      <xdr:row>145</xdr:row>
      <xdr:rowOff>62933</xdr:rowOff>
    </xdr:from>
    <xdr:to>
      <xdr:col>6</xdr:col>
      <xdr:colOff>2360717</xdr:colOff>
      <xdr:row>147</xdr:row>
      <xdr:rowOff>527277</xdr:rowOff>
    </xdr:to>
    <xdr:pic>
      <xdr:nvPicPr>
        <xdr:cNvPr id="92" name="Рисунок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0252982" y="110675397"/>
          <a:ext cx="1945699" cy="1757023"/>
        </a:xfrm>
        <a:prstGeom prst="rect">
          <a:avLst/>
        </a:prstGeom>
      </xdr:spPr>
    </xdr:pic>
    <xdr:clientData/>
  </xdr:twoCellAnchor>
  <xdr:twoCellAnchor>
    <xdr:from>
      <xdr:col>6</xdr:col>
      <xdr:colOff>373369</xdr:colOff>
      <xdr:row>149</xdr:row>
      <xdr:rowOff>110555</xdr:rowOff>
    </xdr:from>
    <xdr:to>
      <xdr:col>6</xdr:col>
      <xdr:colOff>2553041</xdr:colOff>
      <xdr:row>151</xdr:row>
      <xdr:rowOff>639538</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0211333" y="112886555"/>
          <a:ext cx="2179672" cy="1767233"/>
        </a:xfrm>
        <a:prstGeom prst="rect">
          <a:avLst/>
        </a:prstGeom>
      </xdr:spPr>
    </xdr:pic>
    <xdr:clientData/>
  </xdr:twoCellAnchor>
  <xdr:twoCellAnchor>
    <xdr:from>
      <xdr:col>6</xdr:col>
      <xdr:colOff>334287</xdr:colOff>
      <xdr:row>153</xdr:row>
      <xdr:rowOff>27216</xdr:rowOff>
    </xdr:from>
    <xdr:to>
      <xdr:col>6</xdr:col>
      <xdr:colOff>2340929</xdr:colOff>
      <xdr:row>154</xdr:row>
      <xdr:rowOff>670154</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0172251" y="114939537"/>
          <a:ext cx="2006642" cy="1323296"/>
        </a:xfrm>
        <a:prstGeom prst="rect">
          <a:avLst/>
        </a:prstGeom>
      </xdr:spPr>
    </xdr:pic>
    <xdr:clientData/>
  </xdr:twoCellAnchor>
  <xdr:twoCellAnchor>
    <xdr:from>
      <xdr:col>6</xdr:col>
      <xdr:colOff>582248</xdr:colOff>
      <xdr:row>343</xdr:row>
      <xdr:rowOff>265905</xdr:rowOff>
    </xdr:from>
    <xdr:to>
      <xdr:col>6</xdr:col>
      <xdr:colOff>2238375</xdr:colOff>
      <xdr:row>343</xdr:row>
      <xdr:rowOff>2473936</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0265998" y="387869905"/>
          <a:ext cx="1656127" cy="2208031"/>
        </a:xfrm>
        <a:prstGeom prst="rect">
          <a:avLst/>
        </a:prstGeom>
      </xdr:spPr>
    </xdr:pic>
    <xdr:clientData/>
  </xdr:twoCellAnchor>
  <xdr:twoCellAnchor>
    <xdr:from>
      <xdr:col>6</xdr:col>
      <xdr:colOff>677805</xdr:colOff>
      <xdr:row>344</xdr:row>
      <xdr:rowOff>71438</xdr:rowOff>
    </xdr:from>
    <xdr:to>
      <xdr:col>6</xdr:col>
      <xdr:colOff>2220854</xdr:colOff>
      <xdr:row>344</xdr:row>
      <xdr:rowOff>2128837</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0515769" y="286828367"/>
          <a:ext cx="1543049" cy="2057399"/>
        </a:xfrm>
        <a:prstGeom prst="rect">
          <a:avLst/>
        </a:prstGeom>
      </xdr:spPr>
    </xdr:pic>
    <xdr:clientData/>
  </xdr:twoCellAnchor>
  <xdr:twoCellAnchor>
    <xdr:from>
      <xdr:col>1</xdr:col>
      <xdr:colOff>220716</xdr:colOff>
      <xdr:row>0</xdr:row>
      <xdr:rowOff>201706</xdr:rowOff>
    </xdr:from>
    <xdr:to>
      <xdr:col>2</xdr:col>
      <xdr:colOff>2521322</xdr:colOff>
      <xdr:row>3</xdr:row>
      <xdr:rowOff>278892</xdr:rowOff>
    </xdr:to>
    <xdr:pic>
      <xdr:nvPicPr>
        <xdr:cNvPr id="227" name="Рисунок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702569" y="201706"/>
          <a:ext cx="3006577" cy="1085715"/>
        </a:xfrm>
        <a:prstGeom prst="rect">
          <a:avLst/>
        </a:prstGeom>
      </xdr:spPr>
    </xdr:pic>
    <xdr:clientData/>
  </xdr:twoCellAnchor>
  <xdr:twoCellAnchor>
    <xdr:from>
      <xdr:col>6</xdr:col>
      <xdr:colOff>445633</xdr:colOff>
      <xdr:row>98</xdr:row>
      <xdr:rowOff>74841</xdr:rowOff>
    </xdr:from>
    <xdr:to>
      <xdr:col>6</xdr:col>
      <xdr:colOff>2458747</xdr:colOff>
      <xdr:row>99</xdr:row>
      <xdr:rowOff>734786</xdr:rowOff>
    </xdr:to>
    <xdr:pic>
      <xdr:nvPicPr>
        <xdr:cNvPr id="209" name="Рисунок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0283597" y="79037091"/>
          <a:ext cx="2013114" cy="1476374"/>
        </a:xfrm>
        <a:prstGeom prst="rect">
          <a:avLst/>
        </a:prstGeom>
      </xdr:spPr>
    </xdr:pic>
    <xdr:clientData/>
  </xdr:twoCellAnchor>
  <xdr:twoCellAnchor>
    <xdr:from>
      <xdr:col>6</xdr:col>
      <xdr:colOff>368897</xdr:colOff>
      <xdr:row>356</xdr:row>
      <xdr:rowOff>100352</xdr:rowOff>
    </xdr:from>
    <xdr:to>
      <xdr:col>6</xdr:col>
      <xdr:colOff>2548170</xdr:colOff>
      <xdr:row>358</xdr:row>
      <xdr:rowOff>552789</xdr:rowOff>
    </xdr:to>
    <xdr:pic>
      <xdr:nvPicPr>
        <xdr:cNvPr id="226" name="Рисунок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0206861" y="301484959"/>
          <a:ext cx="2179273" cy="2085294"/>
        </a:xfrm>
        <a:prstGeom prst="rect">
          <a:avLst/>
        </a:prstGeom>
      </xdr:spPr>
    </xdr:pic>
    <xdr:clientData/>
  </xdr:twoCellAnchor>
  <xdr:twoCellAnchor>
    <xdr:from>
      <xdr:col>6</xdr:col>
      <xdr:colOff>646336</xdr:colOff>
      <xdr:row>231</xdr:row>
      <xdr:rowOff>129268</xdr:rowOff>
    </xdr:from>
    <xdr:to>
      <xdr:col>6</xdr:col>
      <xdr:colOff>2299607</xdr:colOff>
      <xdr:row>231</xdr:row>
      <xdr:rowOff>1088911</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9844765" y="227504625"/>
          <a:ext cx="1653271" cy="959643"/>
        </a:xfrm>
        <a:prstGeom prst="rect">
          <a:avLst/>
        </a:prstGeom>
      </xdr:spPr>
    </xdr:pic>
    <xdr:clientData/>
  </xdr:twoCellAnchor>
  <xdr:twoCellAnchor>
    <xdr:from>
      <xdr:col>6</xdr:col>
      <xdr:colOff>659948</xdr:colOff>
      <xdr:row>236</xdr:row>
      <xdr:rowOff>59530</xdr:rowOff>
    </xdr:from>
    <xdr:to>
      <xdr:col>6</xdr:col>
      <xdr:colOff>1874384</xdr:colOff>
      <xdr:row>236</xdr:row>
      <xdr:rowOff>1765693</xdr:rowOff>
    </xdr:to>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0497912" y="189416530"/>
          <a:ext cx="1214436" cy="1706163"/>
        </a:xfrm>
        <a:prstGeom prst="rect">
          <a:avLst/>
        </a:prstGeom>
      </xdr:spPr>
    </xdr:pic>
    <xdr:clientData/>
  </xdr:twoCellAnchor>
  <xdr:twoCellAnchor>
    <xdr:from>
      <xdr:col>6</xdr:col>
      <xdr:colOff>613089</xdr:colOff>
      <xdr:row>168</xdr:row>
      <xdr:rowOff>59331</xdr:rowOff>
    </xdr:from>
    <xdr:to>
      <xdr:col>6</xdr:col>
      <xdr:colOff>2179410</xdr:colOff>
      <xdr:row>168</xdr:row>
      <xdr:rowOff>1181752</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0451053" y="127422188"/>
          <a:ext cx="1566321" cy="1122421"/>
        </a:xfrm>
        <a:prstGeom prst="rect">
          <a:avLst/>
        </a:prstGeom>
      </xdr:spPr>
    </xdr:pic>
    <xdr:clientData/>
  </xdr:twoCellAnchor>
  <xdr:twoCellAnchor>
    <xdr:from>
      <xdr:col>6</xdr:col>
      <xdr:colOff>265905</xdr:colOff>
      <xdr:row>214</xdr:row>
      <xdr:rowOff>165072</xdr:rowOff>
    </xdr:from>
    <xdr:to>
      <xdr:col>6</xdr:col>
      <xdr:colOff>1515703</xdr:colOff>
      <xdr:row>214</xdr:row>
      <xdr:rowOff>1428750</xdr:rowOff>
    </xdr:to>
    <xdr:pic>
      <xdr:nvPicPr>
        <xdr:cNvPr id="228" name="Рисунок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0112374" y="175341728"/>
          <a:ext cx="1249798" cy="1263678"/>
        </a:xfrm>
        <a:prstGeom prst="rect">
          <a:avLst/>
        </a:prstGeom>
      </xdr:spPr>
    </xdr:pic>
    <xdr:clientData/>
  </xdr:twoCellAnchor>
  <xdr:twoCellAnchor>
    <xdr:from>
      <xdr:col>6</xdr:col>
      <xdr:colOff>1616932</xdr:colOff>
      <xdr:row>214</xdr:row>
      <xdr:rowOff>204673</xdr:rowOff>
    </xdr:from>
    <xdr:to>
      <xdr:col>6</xdr:col>
      <xdr:colOff>2786062</xdr:colOff>
      <xdr:row>214</xdr:row>
      <xdr:rowOff>1385524</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1463401" y="175381329"/>
          <a:ext cx="1169130" cy="1180851"/>
        </a:xfrm>
        <a:prstGeom prst="rect">
          <a:avLst/>
        </a:prstGeom>
      </xdr:spPr>
    </xdr:pic>
    <xdr:clientData/>
  </xdr:twoCellAnchor>
  <xdr:twoCellAnchor>
    <xdr:from>
      <xdr:col>6</xdr:col>
      <xdr:colOff>309746</xdr:colOff>
      <xdr:row>384</xdr:row>
      <xdr:rowOff>2268</xdr:rowOff>
    </xdr:from>
    <xdr:to>
      <xdr:col>6</xdr:col>
      <xdr:colOff>2451552</xdr:colOff>
      <xdr:row>384</xdr:row>
      <xdr:rowOff>1351643</xdr:rowOff>
    </xdr:to>
    <xdr:pic>
      <xdr:nvPicPr>
        <xdr:cNvPr id="240" name="Рисунок 239">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t="-4940"/>
        <a:stretch/>
      </xdr:blipFill>
      <xdr:spPr>
        <a:xfrm>
          <a:off x="10147710" y="328587554"/>
          <a:ext cx="2141806" cy="1349375"/>
        </a:xfrm>
        <a:prstGeom prst="rect">
          <a:avLst/>
        </a:prstGeom>
      </xdr:spPr>
    </xdr:pic>
    <xdr:clientData/>
  </xdr:twoCellAnchor>
  <xdr:twoCellAnchor>
    <xdr:from>
      <xdr:col>6</xdr:col>
      <xdr:colOff>623660</xdr:colOff>
      <xdr:row>385</xdr:row>
      <xdr:rowOff>37222</xdr:rowOff>
    </xdr:from>
    <xdr:to>
      <xdr:col>6</xdr:col>
      <xdr:colOff>2317750</xdr:colOff>
      <xdr:row>385</xdr:row>
      <xdr:rowOff>1455614</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10307410" y="433742222"/>
          <a:ext cx="1694090" cy="1418392"/>
        </a:xfrm>
        <a:prstGeom prst="rect">
          <a:avLst/>
        </a:prstGeom>
      </xdr:spPr>
    </xdr:pic>
    <xdr:clientData/>
  </xdr:twoCellAnchor>
  <xdr:twoCellAnchor>
    <xdr:from>
      <xdr:col>6</xdr:col>
      <xdr:colOff>79375</xdr:colOff>
      <xdr:row>382</xdr:row>
      <xdr:rowOff>158750</xdr:rowOff>
    </xdr:from>
    <xdr:to>
      <xdr:col>6</xdr:col>
      <xdr:colOff>2555875</xdr:colOff>
      <xdr:row>383</xdr:row>
      <xdr:rowOff>29188</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9763125" y="429752125"/>
          <a:ext cx="2476500" cy="1251563"/>
        </a:xfrm>
        <a:prstGeom prst="rect">
          <a:avLst/>
        </a:prstGeom>
      </xdr:spPr>
    </xdr:pic>
    <xdr:clientData/>
  </xdr:twoCellAnchor>
  <xdr:twoCellAnchor>
    <xdr:from>
      <xdr:col>6</xdr:col>
      <xdr:colOff>2213881</xdr:colOff>
      <xdr:row>382</xdr:row>
      <xdr:rowOff>1365250</xdr:rowOff>
    </xdr:from>
    <xdr:to>
      <xdr:col>6</xdr:col>
      <xdr:colOff>2986445</xdr:colOff>
      <xdr:row>383</xdr:row>
      <xdr:rowOff>1263522</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1897631" y="430958625"/>
          <a:ext cx="772564" cy="1279397"/>
        </a:xfrm>
        <a:prstGeom prst="rect">
          <a:avLst/>
        </a:prstGeom>
      </xdr:spPr>
    </xdr:pic>
    <xdr:clientData/>
  </xdr:twoCellAnchor>
  <xdr:twoCellAnchor>
    <xdr:from>
      <xdr:col>6</xdr:col>
      <xdr:colOff>1372055</xdr:colOff>
      <xdr:row>382</xdr:row>
      <xdr:rowOff>1362982</xdr:rowOff>
    </xdr:from>
    <xdr:to>
      <xdr:col>6</xdr:col>
      <xdr:colOff>2137931</xdr:colOff>
      <xdr:row>383</xdr:row>
      <xdr:rowOff>1250178</xdr:rowOff>
    </xdr:to>
    <xdr:pic>
      <xdr:nvPicPr>
        <xdr:cNvPr id="272" name="Рисунок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1055805" y="430956357"/>
          <a:ext cx="765876" cy="1268321"/>
        </a:xfrm>
        <a:prstGeom prst="rect">
          <a:avLst/>
        </a:prstGeom>
      </xdr:spPr>
    </xdr:pic>
    <xdr:clientData/>
  </xdr:twoCellAnchor>
  <xdr:twoCellAnchor>
    <xdr:from>
      <xdr:col>6</xdr:col>
      <xdr:colOff>63500</xdr:colOff>
      <xdr:row>378</xdr:row>
      <xdr:rowOff>889000</xdr:rowOff>
    </xdr:from>
    <xdr:to>
      <xdr:col>6</xdr:col>
      <xdr:colOff>2136710</xdr:colOff>
      <xdr:row>379</xdr:row>
      <xdr:rowOff>269875</xdr:rowOff>
    </xdr:to>
    <xdr:pic>
      <xdr:nvPicPr>
        <xdr:cNvPr id="276" name="Рисунок 275">
          <a:extLst>
            <a:ext uri="{FF2B5EF4-FFF2-40B4-BE49-F238E27FC236}">
              <a16:creationId xmlns:a16="http://schemas.microsoft.com/office/drawing/2014/main" id="{00000000-0008-0000-0000-000014010000}"/>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9747250" y="424481625"/>
          <a:ext cx="2073210" cy="1047750"/>
        </a:xfrm>
        <a:prstGeom prst="rect">
          <a:avLst/>
        </a:prstGeom>
      </xdr:spPr>
    </xdr:pic>
    <xdr:clientData/>
  </xdr:twoCellAnchor>
  <xdr:twoCellAnchor>
    <xdr:from>
      <xdr:col>6</xdr:col>
      <xdr:colOff>2186597</xdr:colOff>
      <xdr:row>378</xdr:row>
      <xdr:rowOff>1571625</xdr:rowOff>
    </xdr:from>
    <xdr:to>
      <xdr:col>6</xdr:col>
      <xdr:colOff>2808060</xdr:colOff>
      <xdr:row>379</xdr:row>
      <xdr:rowOff>1216024</xdr:rowOff>
    </xdr:to>
    <xdr:pic>
      <xdr:nvPicPr>
        <xdr:cNvPr id="278" name="Рисунок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1870347" y="425164250"/>
          <a:ext cx="621463" cy="1311274"/>
        </a:xfrm>
        <a:prstGeom prst="rect">
          <a:avLst/>
        </a:prstGeom>
      </xdr:spPr>
    </xdr:pic>
    <xdr:clientData/>
  </xdr:twoCellAnchor>
  <xdr:twoCellAnchor>
    <xdr:from>
      <xdr:col>6</xdr:col>
      <xdr:colOff>47625</xdr:colOff>
      <xdr:row>380</xdr:row>
      <xdr:rowOff>317499</xdr:rowOff>
    </xdr:from>
    <xdr:to>
      <xdr:col>6</xdr:col>
      <xdr:colOff>2592019</xdr:colOff>
      <xdr:row>381</xdr:row>
      <xdr:rowOff>158749</xdr:rowOff>
    </xdr:to>
    <xdr:pic>
      <xdr:nvPicPr>
        <xdr:cNvPr id="280" name="Рисунок 279">
          <a:extLst>
            <a:ext uri="{FF2B5EF4-FFF2-40B4-BE49-F238E27FC236}">
              <a16:creationId xmlns:a16="http://schemas.microsoft.com/office/drawing/2014/main" id="{00000000-0008-0000-0000-000018010000}"/>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9731375" y="427021624"/>
          <a:ext cx="2544394" cy="1285875"/>
        </a:xfrm>
        <a:prstGeom prst="rect">
          <a:avLst/>
        </a:prstGeom>
      </xdr:spPr>
    </xdr:pic>
    <xdr:clientData/>
  </xdr:twoCellAnchor>
  <xdr:twoCellAnchor>
    <xdr:from>
      <xdr:col>6</xdr:col>
      <xdr:colOff>2302319</xdr:colOff>
      <xdr:row>381</xdr:row>
      <xdr:rowOff>124733</xdr:rowOff>
    </xdr:from>
    <xdr:to>
      <xdr:col>6</xdr:col>
      <xdr:colOff>2888340</xdr:colOff>
      <xdr:row>381</xdr:row>
      <xdr:rowOff>1366156</xdr:rowOff>
    </xdr:to>
    <xdr:pic>
      <xdr:nvPicPr>
        <xdr:cNvPr id="282" name="Рисунок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1986069" y="428273483"/>
          <a:ext cx="586021" cy="1241423"/>
        </a:xfrm>
        <a:prstGeom prst="rect">
          <a:avLst/>
        </a:prstGeom>
      </xdr:spPr>
    </xdr:pic>
    <xdr:clientData/>
  </xdr:twoCellAnchor>
  <xdr:twoCellAnchor>
    <xdr:from>
      <xdr:col>5</xdr:col>
      <xdr:colOff>79375</xdr:colOff>
      <xdr:row>250</xdr:row>
      <xdr:rowOff>714375</xdr:rowOff>
    </xdr:from>
    <xdr:to>
      <xdr:col>6</xdr:col>
      <xdr:colOff>1044379</xdr:colOff>
      <xdr:row>250</xdr:row>
      <xdr:rowOff>1857375</xdr:rowOff>
    </xdr:to>
    <xdr:pic>
      <xdr:nvPicPr>
        <xdr:cNvPr id="247" name="Рисунок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8778875" y="294592375"/>
          <a:ext cx="1949254" cy="1143000"/>
        </a:xfrm>
        <a:prstGeom prst="rect">
          <a:avLst/>
        </a:prstGeom>
      </xdr:spPr>
    </xdr:pic>
    <xdr:clientData/>
  </xdr:twoCellAnchor>
  <xdr:twoCellAnchor>
    <xdr:from>
      <xdr:col>5</xdr:col>
      <xdr:colOff>39687</xdr:colOff>
      <xdr:row>251</xdr:row>
      <xdr:rowOff>127000</xdr:rowOff>
    </xdr:from>
    <xdr:to>
      <xdr:col>6</xdr:col>
      <xdr:colOff>1047751</xdr:colOff>
      <xdr:row>251</xdr:row>
      <xdr:rowOff>1526121</xdr:rowOff>
    </xdr:to>
    <xdr:pic>
      <xdr:nvPicPr>
        <xdr:cNvPr id="250" name="Рисунок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8739187" y="296037000"/>
          <a:ext cx="1992314" cy="1399121"/>
        </a:xfrm>
        <a:prstGeom prst="rect">
          <a:avLst/>
        </a:prstGeom>
      </xdr:spPr>
    </xdr:pic>
    <xdr:clientData/>
  </xdr:twoCellAnchor>
  <xdr:twoCellAnchor>
    <xdr:from>
      <xdr:col>6</xdr:col>
      <xdr:colOff>441100</xdr:colOff>
      <xdr:row>247</xdr:row>
      <xdr:rowOff>82564</xdr:rowOff>
    </xdr:from>
    <xdr:to>
      <xdr:col>6</xdr:col>
      <xdr:colOff>2393724</xdr:colOff>
      <xdr:row>247</xdr:row>
      <xdr:rowOff>1640679</xdr:rowOff>
    </xdr:to>
    <xdr:pic>
      <xdr:nvPicPr>
        <xdr:cNvPr id="222" name="Рисунок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0279064" y="203386885"/>
          <a:ext cx="1952624" cy="1558115"/>
        </a:xfrm>
        <a:prstGeom prst="rect">
          <a:avLst/>
        </a:prstGeom>
      </xdr:spPr>
    </xdr:pic>
    <xdr:clientData/>
  </xdr:twoCellAnchor>
  <xdr:twoCellAnchor>
    <xdr:from>
      <xdr:col>6</xdr:col>
      <xdr:colOff>452437</xdr:colOff>
      <xdr:row>249</xdr:row>
      <xdr:rowOff>63500</xdr:rowOff>
    </xdr:from>
    <xdr:to>
      <xdr:col>6</xdr:col>
      <xdr:colOff>2547936</xdr:colOff>
      <xdr:row>249</xdr:row>
      <xdr:rowOff>1460499</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0290401" y="206347786"/>
          <a:ext cx="2095499" cy="1396999"/>
        </a:xfrm>
        <a:prstGeom prst="rect">
          <a:avLst/>
        </a:prstGeom>
      </xdr:spPr>
    </xdr:pic>
    <xdr:clientData/>
  </xdr:twoCellAnchor>
  <xdr:twoCellAnchor>
    <xdr:from>
      <xdr:col>6</xdr:col>
      <xdr:colOff>204866</xdr:colOff>
      <xdr:row>222</xdr:row>
      <xdr:rowOff>38823</xdr:rowOff>
    </xdr:from>
    <xdr:to>
      <xdr:col>6</xdr:col>
      <xdr:colOff>1338757</xdr:colOff>
      <xdr:row>222</xdr:row>
      <xdr:rowOff>1550916</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9584190" y="46464794"/>
          <a:ext cx="1133891" cy="1512093"/>
        </a:xfrm>
        <a:prstGeom prst="rect">
          <a:avLst/>
        </a:prstGeom>
      </xdr:spPr>
    </xdr:pic>
    <xdr:clientData/>
  </xdr:twoCellAnchor>
  <xdr:twoCellAnchor>
    <xdr:from>
      <xdr:col>6</xdr:col>
      <xdr:colOff>1405703</xdr:colOff>
      <xdr:row>222</xdr:row>
      <xdr:rowOff>47626</xdr:rowOff>
    </xdr:from>
    <xdr:to>
      <xdr:col>6</xdr:col>
      <xdr:colOff>2598964</xdr:colOff>
      <xdr:row>222</xdr:row>
      <xdr:rowOff>1571627</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0604132" y="205393019"/>
          <a:ext cx="1193261" cy="1524001"/>
        </a:xfrm>
        <a:prstGeom prst="rect">
          <a:avLst/>
        </a:prstGeom>
      </xdr:spPr>
    </xdr:pic>
    <xdr:clientData/>
  </xdr:twoCellAnchor>
  <xdr:twoCellAnchor>
    <xdr:from>
      <xdr:col>6</xdr:col>
      <xdr:colOff>1016830</xdr:colOff>
      <xdr:row>194</xdr:row>
      <xdr:rowOff>90714</xdr:rowOff>
    </xdr:from>
    <xdr:to>
      <xdr:col>6</xdr:col>
      <xdr:colOff>1878239</xdr:colOff>
      <xdr:row>194</xdr:row>
      <xdr:rowOff>1101836</xdr:rowOff>
    </xdr:to>
    <xdr:pic>
      <xdr:nvPicPr>
        <xdr:cNvPr id="294" name="Рисунок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0854794" y="155565928"/>
          <a:ext cx="861409" cy="1011122"/>
        </a:xfrm>
        <a:prstGeom prst="rect">
          <a:avLst/>
        </a:prstGeom>
      </xdr:spPr>
    </xdr:pic>
    <xdr:clientData/>
  </xdr:twoCellAnchor>
  <xdr:twoCellAnchor>
    <xdr:from>
      <xdr:col>6</xdr:col>
      <xdr:colOff>1074964</xdr:colOff>
      <xdr:row>195</xdr:row>
      <xdr:rowOff>40214</xdr:rowOff>
    </xdr:from>
    <xdr:to>
      <xdr:col>6</xdr:col>
      <xdr:colOff>1860776</xdr:colOff>
      <xdr:row>195</xdr:row>
      <xdr:rowOff>952500</xdr:rowOff>
    </xdr:to>
    <xdr:pic>
      <xdr:nvPicPr>
        <xdr:cNvPr id="295" name="Рисунок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0912928" y="156672035"/>
          <a:ext cx="785812" cy="912286"/>
        </a:xfrm>
        <a:prstGeom prst="rect">
          <a:avLst/>
        </a:prstGeom>
      </xdr:spPr>
    </xdr:pic>
    <xdr:clientData/>
  </xdr:twoCellAnchor>
  <xdr:twoCellAnchor>
    <xdr:from>
      <xdr:col>6</xdr:col>
      <xdr:colOff>930324</xdr:colOff>
      <xdr:row>196</xdr:row>
      <xdr:rowOff>69405</xdr:rowOff>
    </xdr:from>
    <xdr:to>
      <xdr:col>6</xdr:col>
      <xdr:colOff>1802946</xdr:colOff>
      <xdr:row>196</xdr:row>
      <xdr:rowOff>1154906</xdr:rowOff>
    </xdr:to>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0768288" y="157680941"/>
          <a:ext cx="872622" cy="1085501"/>
        </a:xfrm>
        <a:prstGeom prst="rect">
          <a:avLst/>
        </a:prstGeom>
      </xdr:spPr>
    </xdr:pic>
    <xdr:clientData/>
  </xdr:twoCellAnchor>
  <xdr:twoCellAnchor>
    <xdr:from>
      <xdr:col>6</xdr:col>
      <xdr:colOff>1006930</xdr:colOff>
      <xdr:row>197</xdr:row>
      <xdr:rowOff>54429</xdr:rowOff>
    </xdr:from>
    <xdr:to>
      <xdr:col>6</xdr:col>
      <xdr:colOff>1919369</xdr:colOff>
      <xdr:row>197</xdr:row>
      <xdr:rowOff>1051154</xdr:rowOff>
    </xdr:to>
    <xdr:pic>
      <xdr:nvPicPr>
        <xdr:cNvPr id="299" name="Рисунок 298">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0844894" y="158822572"/>
          <a:ext cx="912439" cy="996725"/>
        </a:xfrm>
        <a:prstGeom prst="rect">
          <a:avLst/>
        </a:prstGeom>
      </xdr:spPr>
    </xdr:pic>
    <xdr:clientData/>
  </xdr:twoCellAnchor>
  <xdr:twoCellAnchor>
    <xdr:from>
      <xdr:col>6</xdr:col>
      <xdr:colOff>1009631</xdr:colOff>
      <xdr:row>198</xdr:row>
      <xdr:rowOff>15196</xdr:rowOff>
    </xdr:from>
    <xdr:to>
      <xdr:col>6</xdr:col>
      <xdr:colOff>1850570</xdr:colOff>
      <xdr:row>198</xdr:row>
      <xdr:rowOff>971507</xdr:rowOff>
    </xdr:to>
    <xdr:pic>
      <xdr:nvPicPr>
        <xdr:cNvPr id="300" name="Рисунок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0847595" y="159885517"/>
          <a:ext cx="840939" cy="956311"/>
        </a:xfrm>
        <a:prstGeom prst="rect">
          <a:avLst/>
        </a:prstGeom>
      </xdr:spPr>
    </xdr:pic>
    <xdr:clientData/>
  </xdr:twoCellAnchor>
  <xdr:twoCellAnchor>
    <xdr:from>
      <xdr:col>6</xdr:col>
      <xdr:colOff>936624</xdr:colOff>
      <xdr:row>387</xdr:row>
      <xdr:rowOff>405946</xdr:rowOff>
    </xdr:from>
    <xdr:to>
      <xdr:col>6</xdr:col>
      <xdr:colOff>1957161</xdr:colOff>
      <xdr:row>388</xdr:row>
      <xdr:rowOff>1274572</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0620374" y="435904821"/>
          <a:ext cx="1020537" cy="2138626"/>
        </a:xfrm>
        <a:prstGeom prst="rect">
          <a:avLst/>
        </a:prstGeom>
      </xdr:spPr>
    </xdr:pic>
    <xdr:clientData/>
  </xdr:twoCellAnchor>
  <xdr:twoCellAnchor>
    <xdr:from>
      <xdr:col>6</xdr:col>
      <xdr:colOff>1135801</xdr:colOff>
      <xdr:row>389</xdr:row>
      <xdr:rowOff>216803</xdr:rowOff>
    </xdr:from>
    <xdr:to>
      <xdr:col>6</xdr:col>
      <xdr:colOff>1889125</xdr:colOff>
      <xdr:row>390</xdr:row>
      <xdr:rowOff>985283</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0819551" y="438668428"/>
          <a:ext cx="753324" cy="1974980"/>
        </a:xfrm>
        <a:prstGeom prst="rect">
          <a:avLst/>
        </a:prstGeom>
      </xdr:spPr>
    </xdr:pic>
    <xdr:clientData/>
  </xdr:twoCellAnchor>
  <xdr:twoCellAnchor>
    <xdr:from>
      <xdr:col>6</xdr:col>
      <xdr:colOff>216789</xdr:colOff>
      <xdr:row>373</xdr:row>
      <xdr:rowOff>64964</xdr:rowOff>
    </xdr:from>
    <xdr:to>
      <xdr:col>6</xdr:col>
      <xdr:colOff>911678</xdr:colOff>
      <xdr:row>373</xdr:row>
      <xdr:rowOff>1211035</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9415218" y="378030571"/>
          <a:ext cx="694889" cy="1146071"/>
        </a:xfrm>
        <a:prstGeom prst="rect">
          <a:avLst/>
        </a:prstGeom>
      </xdr:spPr>
    </xdr:pic>
    <xdr:clientData/>
  </xdr:twoCellAnchor>
  <xdr:twoCellAnchor>
    <xdr:from>
      <xdr:col>6</xdr:col>
      <xdr:colOff>192795</xdr:colOff>
      <xdr:row>372</xdr:row>
      <xdr:rowOff>116585</xdr:rowOff>
    </xdr:from>
    <xdr:to>
      <xdr:col>6</xdr:col>
      <xdr:colOff>870857</xdr:colOff>
      <xdr:row>372</xdr:row>
      <xdr:rowOff>1238249</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9391224" y="376694264"/>
          <a:ext cx="678062" cy="1121664"/>
        </a:xfrm>
        <a:prstGeom prst="rect">
          <a:avLst/>
        </a:prstGeom>
      </xdr:spPr>
    </xdr:pic>
    <xdr:clientData/>
  </xdr:twoCellAnchor>
  <xdr:twoCellAnchor>
    <xdr:from>
      <xdr:col>6</xdr:col>
      <xdr:colOff>653141</xdr:colOff>
      <xdr:row>165</xdr:row>
      <xdr:rowOff>1428749</xdr:rowOff>
    </xdr:from>
    <xdr:to>
      <xdr:col>6</xdr:col>
      <xdr:colOff>2139496</xdr:colOff>
      <xdr:row>166</xdr:row>
      <xdr:rowOff>1156608</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0491105" y="124913570"/>
          <a:ext cx="1486355" cy="1170216"/>
        </a:xfrm>
        <a:prstGeom prst="rect">
          <a:avLst/>
        </a:prstGeom>
      </xdr:spPr>
    </xdr:pic>
    <xdr:clientData/>
  </xdr:twoCellAnchor>
  <xdr:twoCellAnchor>
    <xdr:from>
      <xdr:col>6</xdr:col>
      <xdr:colOff>603270</xdr:colOff>
      <xdr:row>167</xdr:row>
      <xdr:rowOff>41931</xdr:rowOff>
    </xdr:from>
    <xdr:to>
      <xdr:col>6</xdr:col>
      <xdr:colOff>2163536</xdr:colOff>
      <xdr:row>167</xdr:row>
      <xdr:rowOff>1156608</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0441234" y="126207360"/>
          <a:ext cx="1560266" cy="1114677"/>
        </a:xfrm>
        <a:prstGeom prst="rect">
          <a:avLst/>
        </a:prstGeom>
      </xdr:spPr>
    </xdr:pic>
    <xdr:clientData/>
  </xdr:twoCellAnchor>
  <xdr:twoCellAnchor>
    <xdr:from>
      <xdr:col>6</xdr:col>
      <xdr:colOff>210913</xdr:colOff>
      <xdr:row>264</xdr:row>
      <xdr:rowOff>738188</xdr:rowOff>
    </xdr:from>
    <xdr:to>
      <xdr:col>6</xdr:col>
      <xdr:colOff>1404604</xdr:colOff>
      <xdr:row>264</xdr:row>
      <xdr:rowOff>1297782</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9409342" y="276337259"/>
          <a:ext cx="1193691" cy="559594"/>
        </a:xfrm>
        <a:prstGeom prst="rect">
          <a:avLst/>
        </a:prstGeom>
      </xdr:spPr>
    </xdr:pic>
    <xdr:clientData/>
  </xdr:twoCellAnchor>
  <xdr:twoCellAnchor>
    <xdr:from>
      <xdr:col>6</xdr:col>
      <xdr:colOff>1550871</xdr:colOff>
      <xdr:row>264</xdr:row>
      <xdr:rowOff>32635</xdr:rowOff>
    </xdr:from>
    <xdr:to>
      <xdr:col>6</xdr:col>
      <xdr:colOff>2545656</xdr:colOff>
      <xdr:row>264</xdr:row>
      <xdr:rowOff>1359014</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0749300" y="275631706"/>
          <a:ext cx="994785" cy="1326379"/>
        </a:xfrm>
        <a:prstGeom prst="rect">
          <a:avLst/>
        </a:prstGeom>
      </xdr:spPr>
    </xdr:pic>
    <xdr:clientData/>
  </xdr:twoCellAnchor>
  <xdr:twoCellAnchor>
    <xdr:from>
      <xdr:col>6</xdr:col>
      <xdr:colOff>602118</xdr:colOff>
      <xdr:row>165</xdr:row>
      <xdr:rowOff>54629</xdr:rowOff>
    </xdr:from>
    <xdr:to>
      <xdr:col>6</xdr:col>
      <xdr:colOff>2323671</xdr:colOff>
      <xdr:row>165</xdr:row>
      <xdr:rowOff>1379423</xdr:rowOff>
    </xdr:to>
    <xdr:pic>
      <xdr:nvPicPr>
        <xdr:cNvPr id="273" name="Рисунок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0440082" y="123539450"/>
          <a:ext cx="1721553" cy="1324794"/>
        </a:xfrm>
        <a:prstGeom prst="rect">
          <a:avLst/>
        </a:prstGeom>
      </xdr:spPr>
    </xdr:pic>
    <xdr:clientData/>
  </xdr:twoCellAnchor>
  <xdr:twoCellAnchor>
    <xdr:from>
      <xdr:col>6</xdr:col>
      <xdr:colOff>705220</xdr:colOff>
      <xdr:row>159</xdr:row>
      <xdr:rowOff>35051</xdr:rowOff>
    </xdr:from>
    <xdr:to>
      <xdr:col>6</xdr:col>
      <xdr:colOff>1978833</xdr:colOff>
      <xdr:row>159</xdr:row>
      <xdr:rowOff>954201</xdr:rowOff>
    </xdr:to>
    <xdr:pic>
      <xdr:nvPicPr>
        <xdr:cNvPr id="90" name="Рисунок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0543184" y="118267515"/>
          <a:ext cx="1273613" cy="919150"/>
        </a:xfrm>
        <a:prstGeom prst="rect">
          <a:avLst/>
        </a:prstGeom>
      </xdr:spPr>
    </xdr:pic>
    <xdr:clientData/>
  </xdr:twoCellAnchor>
  <xdr:twoCellAnchor>
    <xdr:from>
      <xdr:col>6</xdr:col>
      <xdr:colOff>654260</xdr:colOff>
      <xdr:row>160</xdr:row>
      <xdr:rowOff>57062</xdr:rowOff>
    </xdr:from>
    <xdr:to>
      <xdr:col>6</xdr:col>
      <xdr:colOff>2081893</xdr:colOff>
      <xdr:row>160</xdr:row>
      <xdr:rowOff>1013800</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0492224" y="119296455"/>
          <a:ext cx="1427633" cy="956738"/>
        </a:xfrm>
        <a:prstGeom prst="rect">
          <a:avLst/>
        </a:prstGeom>
      </xdr:spPr>
    </xdr:pic>
    <xdr:clientData/>
  </xdr:twoCellAnchor>
  <xdr:twoCellAnchor>
    <xdr:from>
      <xdr:col>6</xdr:col>
      <xdr:colOff>748393</xdr:colOff>
      <xdr:row>163</xdr:row>
      <xdr:rowOff>35718</xdr:rowOff>
    </xdr:from>
    <xdr:to>
      <xdr:col>6</xdr:col>
      <xdr:colOff>2039617</xdr:colOff>
      <xdr:row>163</xdr:row>
      <xdr:rowOff>892969</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0586357" y="121425039"/>
          <a:ext cx="1291224" cy="857251"/>
        </a:xfrm>
        <a:prstGeom prst="rect">
          <a:avLst/>
        </a:prstGeom>
      </xdr:spPr>
    </xdr:pic>
    <xdr:clientData/>
  </xdr:twoCellAnchor>
  <xdr:twoCellAnchor>
    <xdr:from>
      <xdr:col>6</xdr:col>
      <xdr:colOff>342444</xdr:colOff>
      <xdr:row>241</xdr:row>
      <xdr:rowOff>35718</xdr:rowOff>
    </xdr:from>
    <xdr:to>
      <xdr:col>6</xdr:col>
      <xdr:colOff>1250156</xdr:colOff>
      <xdr:row>241</xdr:row>
      <xdr:rowOff>869156</xdr:rowOff>
    </xdr:to>
    <xdr:pic>
      <xdr:nvPicPr>
        <xdr:cNvPr id="306" name="Рисунок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9665738" y="241331983"/>
          <a:ext cx="907712" cy="833438"/>
        </a:xfrm>
        <a:prstGeom prst="rect">
          <a:avLst/>
        </a:prstGeom>
      </xdr:spPr>
    </xdr:pic>
    <xdr:clientData/>
  </xdr:twoCellAnchor>
  <xdr:twoCellAnchor>
    <xdr:from>
      <xdr:col>6</xdr:col>
      <xdr:colOff>1487101</xdr:colOff>
      <xdr:row>241</xdr:row>
      <xdr:rowOff>11905</xdr:rowOff>
    </xdr:from>
    <xdr:to>
      <xdr:col>6</xdr:col>
      <xdr:colOff>2401660</xdr:colOff>
      <xdr:row>241</xdr:row>
      <xdr:rowOff>845344</xdr:rowOff>
    </xdr:to>
    <xdr:pic>
      <xdr:nvPicPr>
        <xdr:cNvPr id="307" name="Рисунок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1325065" y="201003012"/>
          <a:ext cx="914559" cy="833439"/>
        </a:xfrm>
        <a:prstGeom prst="rect">
          <a:avLst/>
        </a:prstGeom>
      </xdr:spPr>
    </xdr:pic>
    <xdr:clientData/>
  </xdr:twoCellAnchor>
  <xdr:twoCellAnchor>
    <xdr:from>
      <xdr:col>6</xdr:col>
      <xdr:colOff>375897</xdr:colOff>
      <xdr:row>241</xdr:row>
      <xdr:rowOff>897368</xdr:rowOff>
    </xdr:from>
    <xdr:to>
      <xdr:col>6</xdr:col>
      <xdr:colOff>1197427</xdr:colOff>
      <xdr:row>241</xdr:row>
      <xdr:rowOff>1737238</xdr:rowOff>
    </xdr:to>
    <xdr:pic>
      <xdr:nvPicPr>
        <xdr:cNvPr id="308" name="Рисунок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0213861" y="201888475"/>
          <a:ext cx="821530" cy="839870"/>
        </a:xfrm>
        <a:prstGeom prst="rect">
          <a:avLst/>
        </a:prstGeom>
      </xdr:spPr>
    </xdr:pic>
    <xdr:clientData/>
  </xdr:twoCellAnchor>
  <xdr:twoCellAnchor>
    <xdr:from>
      <xdr:col>6</xdr:col>
      <xdr:colOff>1469837</xdr:colOff>
      <xdr:row>241</xdr:row>
      <xdr:rowOff>865966</xdr:rowOff>
    </xdr:from>
    <xdr:to>
      <xdr:col>6</xdr:col>
      <xdr:colOff>2396558</xdr:colOff>
      <xdr:row>241</xdr:row>
      <xdr:rowOff>1724024</xdr:rowOff>
    </xdr:to>
    <xdr:pic>
      <xdr:nvPicPr>
        <xdr:cNvPr id="309" name="Рисунок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1307801" y="201857073"/>
          <a:ext cx="926721" cy="858058"/>
        </a:xfrm>
        <a:prstGeom prst="rect">
          <a:avLst/>
        </a:prstGeom>
      </xdr:spPr>
    </xdr:pic>
    <xdr:clientData/>
  </xdr:twoCellAnchor>
  <xdr:twoCellAnchor editAs="oneCell">
    <xdr:from>
      <xdr:col>6</xdr:col>
      <xdr:colOff>0</xdr:colOff>
      <xdr:row>213</xdr:row>
      <xdr:rowOff>0</xdr:rowOff>
    </xdr:from>
    <xdr:to>
      <xdr:col>6</xdr:col>
      <xdr:colOff>304800</xdr:colOff>
      <xdr:row>213</xdr:row>
      <xdr:rowOff>285750</xdr:rowOff>
    </xdr:to>
    <xdr:sp macro="" textlink="">
      <xdr:nvSpPr>
        <xdr:cNvPr id="1025" name="AutoShape 1" descr="data:image/jpeg;base64,/9j/4AAQSkZJRgABAQEA3ADcAAD/2wBDAAMCAgMCAgMDAwMEAwMEBQgFBQQEBQoHBwYIDAoMDAsKCwsNDhIQDQ4RDgsLEBYQERMUFRUVDA8XGBYUGBIUFRT/2wBDAQMEBAUEBQkFBQkUDQsNFBQUFBQUFBQUFBQUFBQUFBQUFBQUFBQUFBQUFBQUFBQUFBQUFBQUFBQUFBQUFBQUFBT/wAARCALvBA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9U6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Sl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kyKp6jq1ppMJmu7hII/VjQBbH1qhq2uWGhW/2jUL2CygztEk8gQE+gz1NebeJvjKJ1kt9BAMg4+0SDP5D/ABr5x8XaTrfjLX/tGu6lO6ZwvmtkAegHYUWfQuMV1Ps7S/Fmia1JssNWsryTGdkNwrN+QNa+7NfnZ4+8O6X4T0trqw1V7e6UcNDKVwfzrC+GPxa+LuoORpXiDUDaxnCmc+Yh/Bs1neV+W1zoVGMldS+8/TLcKPwr4ptf2ofih4LkVdd03TdcgH3uDDIfoRx+lei+Gv23vCWoRKNa0jVtCl/ibyhPED7MvP8A47T5rbozlRkttT6RwKWuA8K/HXwH4yZU0rxRp8szcCGWURSZ9Nr4JNd4siyKCGBB6EGqTTMWmh9FNHWnUxBRRRQAUUUUAFFFJQAt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jdKAE4rN13xDpnhjTZb/Vr6306xiGXuLqURoPxJ61wPxx+Pfh34GeHZL7U5PtOqTI32HS4WAluX7ZP8KZ6seg6AnAP5i/F/44eOPjbrH2vXtR2WqMTb6dBlbeAf7K9z6scn3rKVRROujhp1teh9m/FX/goR4X0GSXT/AAhbTa3cjIbUGTZbr/uAnLn3IA+teD+Jv2zrrxBZTecLj7U4+86jH0FfM4s7vGcr9Kv2Fq0h/wBIUFfYZrnc33PZhgYbJH0Z8B/jhp8c0z61fYmdicSHpzwK6P4veKpvGCxJ4d1f7KzNnco4Ir5Nv9LtmkHkA7j3xiqUOpalpdwsdrezqf8AZc1aq6cvQxqYJxlc+tvBvwRj1CNL3xFqz6lj5/Lkf5Pyrp9U+I2i+A2Gn6bp7tKBtzHESB+Qr5UsfiN4u0e3BfUpJI/7r88VsaL8dJbWUG4tUkduCVbr+dUq0bWWhhLB1d3qet+NvFy6pYy3ErtHN1EbKT+lcl8J/GcXirWJdIvI1hUHbnO0nmtPwj8ZPC+oeZ/atvDDIy8bl7+uaym+G+neJPFg1nRNYOm5bIVCCD+NaKSlazMpU3TTUlY9o1r4GaDpulvqEMCPIRuyuTXIeAfHuoaXqk1nonii+0doWwbfz3C59SjcH8q9q8L6jY6X4ejtb7UI7ptuOuSTivkv9pazk0nxAmraPbTWqB/nmi4BHvWk7L3kjnp3k+Vs+kLf9qz4k+FNRS1k0u18YWY4MmzyJf8AvpeP0r1fw7+2BpN1Cn9veGdZ0KXHzHYs8YP1U5/8drxX9m/xHonijwxAAUmvAnPmHLA+9c9+0ZqXiLwfJFfWNnDPpqsPOyvKj1GKOVcvMmKy5uVo+uNP/ag+GuoXCwHxRb2kzdI7xHhP5sAK9D0nxHpfiC2W40zUbW/gbpJbTLIp/EGvzll1LwX4w8D/AGiYxtqDJlV6tn2714jp1j490bVprjw5DqdtGr/u57eR4mI7cgg1m3JbamsaMJ9bH7NZ3Uma/LPSf2rPj14Ftljubi5u4oxj/iYWyznH+9jcfxNdXoP/AAU18Y6bMq634Z0vUY1++Ii9vIfxyw/SjmtuiHh5fZaZ+kVJXx94O/4KWeBdejRNX8PazpF0xwRbmK5iA9dxZD/47XsWh/tY/C/XljMfieG1Z+i3UbxkfXIxR7SPVmf1era/Kz2DilrN0bxFpniK0W60y/ttQtm6S20quv5g1p1SdzFprcKKKKoQUUUUAFFFFABRRRQAUUUUAFFFFABRRRQAUUUUAFFFFABRRRQAUUUUAFFFFABRRRQAUUUUAFFFFABRRRQAUUUUAFFFFABRRRQAUUUUAFFFFABRRRQAUUUUAFFFFABRRRQAUUUUAFFFFABRRRQAUUUUAFFFFABRRRQAUUUUAFFFFABRRRQAUUUUAFFFFABRRRQAUUUUAFFFFABRRRQAUUUUAFFFFABRRRQAUUUUAFFFFABRRRQAUUUUAFFFFABRRRQAUUUUAFFFFABRRVTUNRtdLs5ru8uIrW1hUvLNM4REUdSSeAKALHSvnP8AaT/bC0P4J202laT5Gt+LGOz7KH/dWvH3pSO/T5Bz6kV5j+0Z+3ZBZrcaF8OrjdNzHPrjR/KvbEIPU/7RH09a+BdUuJNVvZbi4vXnnlYvJJI25mYnJJJ5JJrnnUWyPTo4OUvemja8efFHXPiB4gu9a1zUZb/UbhsvLIc4HZVH8Kjso4FcpJq1xI2FlJ/GpBYWqtmSf64NXrRdNhyUIdhXPzJHrxpS2vZFezTUL1wFZgp5zXUWbRaba5upNzY55rm7nxBPaqyRQlVPG4CsO6vL26y0m5l9BU6y8jp5lR21Z0ureKoixW3QZz96snTdUDX6vK2c9M1jM3Y/jmmruVgRWvIraHHKtOUuZnqt1cC608NGoc46Vxk97HDIRPblfw4qtYavewqoj3Olan9sQyArc2xJHfFYKLgz0vaKsk9mQ262tw2Y5th/u5rdhN1ZWrPa38sIHOY3IrBOoaVC2THtbtVHUPEytAYbcYXpRrJ6Ey9nGL5zpPCvxa1fw74ihnvb64vbWNsMjSHpmvpzUPHfhb41eDv7Nhnjtbt49ucAOG9cV8O7i2WJySavaempQyLNZmSJhyrRkiuuLcPQ8KdH2jvE+2/gH8CdQ8B6294NaE9o/IjBwOvX617b8VpNL1LwzNYXMkcs8q7FUnOSRX54af8AGfx54dgWJNRm2L0Mg3VseB/jPrWsePtMm17UXltRJhlPCg9uPwrSNbS0Uc8sPOL5pM+u/g7+znovh2z+3XMAkkdi+5+cZrX+JPxY8IfC+1kiZYPOUYChckmup1rxZHD8OHvtPbzCsGcJ16V+ZPxB8XX3jDxNd3l7IxPmEIrH7oHtW1STikoGNOHO7zZ77rH7W1jqGoOjaPus2ON2ADj6V1tv8J/Dnxw8LSatpMAt7orlZEXac+h9a+VfA3gPVfHmsQWNhbPKGbDyAcKO+TX6V/BH4bRfDvwbb2jLgrH8xPrRTjKWsndDquNO3Lufm1408L6l8P8AxFNp14DHLEflb+8PWp9J8aSW6Kkpz2r1r9s68sZvGkC22zzQDkr6V4BpWjXGpMPLX5c9a46kYtu56uFrVNOXc9f8L/Fi+8L3S3Oj6xeaXNkEtbTMmfwB5r3DwT/wUB8X+FWjTV7mHXrRTytwoEhH+8BnNfJb+CbpULBiTWDf2suny+XIO/esIxV/dkdmITlG9Smj9Y/hz/wUD+GvjIxW+qT3Hhu+Y423KGSE/R1H8wK+h9A8VaP4ssVu9H1O11O3P/LS1lDj8cHj8a/BS2umhkDjsc16x8P/AIqar4duI7nSdZu9Ju0OBLazMh+nHb2rZ1J099Ty44KFZtRlZn7UU6vzh8I/t0fELw+qLqEtl4ht1xn7VEEc/wDAkx/KvevA37fngzXGSHxFp154dmbgzD/SIPxIAYf981ccRB76GFXLcRS15bryPqTr2o/CuY8I/Erwx47tzLoGu2OqrjJW3mBcfVeo/KunBHrXQmnqjzpRcXZodRRRTJCiiigAooooAKKKKACiiigAooooAKKKKACiiigAooooAKKKKACiiigAooooAKKKKACiiigAooooAKKKKACiiigAooooAKKKKACiiigAooooAKKKKACiiigAooooAKKKKACiiigAooooAKKKKACiiigAooooAKKKKACiiigAooooAKKKKACiiigAooooAKKKKACiiigAooooAKKKKACiiigAooooAKKKKACiiigAooooAKKKKACiiigApv8ADVTUNQt9Lsp7y8njtrSBDJLNMwREUDJYk9ABXwT+1X/wUCWNrjwz8M70MCrR3WuKuMk8FYc+n9/8uxMSkomlOnKo7I+i/j1+114K+BdtLa3Fyus+IiCI9Ks3BZT6yt0QD05Pt3r88vi9+1H4r+Ns3l61qrRaYr74tMtf3cCHoCQPvHHdskZOMZrwXUNWuNVvJLm7nee4kbc8kjZZie+arbjzj0rmlzS3Z69CnGi72uzsWUzLmNw/41UngVgfNhPHcVzkeoTW/KMVrTtvE00a4lXeKz5Wj1FWhLSWhK1jaTNxIUH1p8OkwbsC5x+NSrqun3OBLDtPsKl8nTJGJDbT9anU0tCWqsXbyWxh00x7w8uMZrnLTUjAxEg3JnitlNH02Tn7R+tPj0LTGk+acFevWhSS3HKMptNWRBdaGmoWf2q3OGAzjFVfDuki+vCs3IXtmuifU9P0m1MMB3k+lc/o+spb6k0h+VGOaFKTTFOFKM4t/Mvalqsej3yxLFhfXFJfP/aFv59tt8z0q/4k0mDWbP7TbMDJjOBXI6PeSWF0Y5Tt7EGlH3kaSlySt9ll238jUmMU6BJRxis3VtNawk6fIelauuWghZb23/i67a0lt49X0YvIBuUVSlbUzlTVROL3RyNgomu41bG3NemLpaw6fG9vjpmvMRmCYhB8yt/Ku68M+KkEKQTk+lOre10Tg5QjJxlubNj9m1JfIuI1EgHFct4o8LnTXNza5Cg54rqbqBJG+0W0mG64Bo1K8jl0eQT7RIBXPGTTPSrU4VItSOh+Ev7TF54ZtU0fWt1xpx+XzDyQPf1r1fS/Bfwj+Jd4NQ823iuJG3OFfbk89RXx5Dp73l04jHy7vvV2Hh/w2IXWRZpFP95WIru9q4eaPnI4OVaXu6H6D+B/Dfw/+H9mDYS2sYAySuOfeuU+MX7UmgeFdLuLawulnuduFSPk18l3F9Naw+U1/cNx93zG/wAa5a/8PrqyyS7WL9dzZJqHipSVtjX+ypRd27nP+MPFl5488RT6jeMTJI2FX+6M9K7TwxYCysUOOSK8ze1fTtQ2t1Vs4Neq+H7kXNjGQc9iKyq/Dod+XwSqNPdE0N75115Z6ehrF8ZaKLyzMqLtdRkYrSvoHs7xbhB8ufWrt7Il1ZNgZDLnFcydrM9ipFVIuLPFtxXg5yODUiXDwsDGxU9eKk1SMW99MoyBnpiq642+leitUfJyTjJpG5Z+Lru1UK53A/nWlbeOR5n7wdetchgYyRmoZG54rN0os6YYqrFWuel2PxOfQ7hLnS7qayu0O5JbeQoyn1BByK+nvgL+2Z8VdN2vr9xDruiAfKNQjCzkezrgn6nNfLHwx+G//CSyfbrwGO0jPyg/x/8A1q9A8SeIE0+D+z7KRYkUbWZOwHYVUYRoq73MakpYt2a0P0O8O/tzfDXVMQ6nd3OiXQ4ZbiEyR59nXP6gV634N+K/hHx8CPD/AIhsdVkC7jFBKDIB6lev6V+Lc2pxRtkvvb8zVjTPG97od1Hd6fJcWtzGcpNCSjqR3BHIpqrLsZSwFO2ktT9yFal+nSvy1+G37bfxR0hY0l1eHWbdMfudRiDsR6bxhv1r6V8B/wDBQDQdSaO38WaPPosx4N1aHz4fqRww/DNaKtHqcMsBWirpXR9bD6Uc+lcx4P8AiL4c8fWouPD+tWepx4yVgkBdR7r1H4iumFap32OGUXF2aHUUUVRIUUUUAFFFFABRRRQAUUUUAFFFFABRRRQAUUUUAFFFFABRRRQAUUUUAFFFFABRRRQAUUUUAFFFFABRRRQAUUUUAFFFFABRRRQAUUUUAFFFFABRRRQAUUUUAFFFFABRRRQAUUUUAFFFFABRRRQAUUUUAFFFFABRRRQAUUUUAFFFFABRRRQAUUUUAFFFFABRRRQAUUUUAFFFFABRRRQAUUUUAFFFFABRRTGYKpJOAOSTQAvFcP8AFD4xeFvhBoc2qeJdSS0jjQukCfNNL6BV9SeOcD3pnjT4hrpNpP8AYSsjIp3TAZAPoPWvyi/ak+KGqeP/ABxdQXDzm1t2xmTPzt6+9TO8V6m1KHO9TT/aY/bD8UfHy+awjZtE8JxOTDpcMh/e88PM38Z9B0HYd6+euWxiup8G/DnXfH1+ltpdnJImcNMVO0fjXR/ET4Py/D+O2gln8++lO0RqOSfYVnyu3MelGUI+6jzHO4+9d78Ifh/N4+8VQ2JgkkgP3nxlR9a9R+DP7J+qeNPL1DW1eyseD5fRiPevp7w7ZeC/hTcWukaVFDJqEh27UwT9a2jTtrLQxqVlrGG54/4q/YVEtqJ9JunilK7vLb5lzivnvxr8B/Fngm4cXOnSTQKf9dEMjFfqtDckaaJ5Rs+TcRXxT+0l+0ls1a60DT7SOUoCHlPQflVVlTirmNGdSTsfITQtCxDDaw4KmkLDb15ro/DPhXV/iR4hFtYWzSzSvl2QfKmT3r6Euv2G9UOkxT296ftRXJRhkGueNOU1dI7ZVYwdmz5WWQ7sZNSBncqqscmvQPGnwB8Y+C5HNzpck8I/5aQgtx7iuCiil0+6HmxtGynlWHIqZRcd0aRkpPRm1YeHXk2tPuIPPFX28M2e7ksjZ4Pauh0PWrS6hUEqHxjmtiS1t7lc4BHtXDKbufR0sPTlFOOpwradeaXGWt5fNi/uk9qybi4tb6RhMnlyA/Q16NNoUcykRNt9q4TxTpqafcjBy3enTldmGIpunG62LmntYQ2Zjnm8xcfdJqjfatFb25gtBhD6VhNGQCwpY5Buwx4NdHJfVnnvESaslY1tG0E3kb3DKfWrln9meSSHyxvTgVr+F9VtltWt2ZQzDHNYOr2Mul6sZ41JRjnI5FZttux0wSjFSWpbt7hlmeGRmiI6Vl62byFiHctCf4q3NRhF5pMVwF2yLjFUtRuBNoyrKNr4pK1y6l+Vq4/wxZpeW6KGCmu5tYILKEIXUNjJNeUae15HOFtEkkPZUBNdxbaT4nksTcy6ReG3UZMnlnpRUpyk9Aw2LpU48r3Lmq3VlbsZC3mOvRfWo7PVmktXkZPLTB7VzjatBHKS8LF16qQahn1a51RTDAmxPpWXs2dTxUb6M53Wrj7VqUjrjGa3PCviBrCRYXf92fWqA0dJptjyYarE3hKW2j3iTK9sV0Pl5eVnnQVWNT2kUd5qF4l1ZgxtvJNR/aDa6SWc4OK4GG8vdNGQ3mRio9Q8T3d9CYmO1fasPZN7HoPGxWrWpm6jM95qMjAZJOMCtfTfDLXNuZJhhccDNL4RtYprpjLyT0zV3Xr+60m6AQYg9hxW7b+FHn06cZJ1ZlVI9LVjDIoVwcfNWtonw0GuXQlilH2ZeT2/AVW0vRYvF1xEFGxiwDMO1dprKzeEbKGDTCXZhzz6dzTjda3Cpyy91IXxN4yk8L6ONJs4vKKgJuXoo/xrh9PhvNeuDudvL9R9K0dQe41qNUZN0pzk9auaFbnTJhAXw3TFKU+bVhToqMlFbF218Ow2ajfF5jetWvssG07rbAxVfWNavdNuI41UPu6U7+2LnA88eXkcgCuf3tz04+zjpbYaLW1jbdCWieq114iawlEd0u9OgNV7vVIjIdqtuzWRdWrX7ZO81SV3qZznZWhud34b+IDaLeRXmmajcaZeRnck0EpRgfqDX058Kf29te0O4htfFDxa/p4AUzYCXCj1yOG/EfjXxL/wjdyy5Q4P+1VFo57SZYZMoc43Zq4x5X7rPOrr2itUhc/bn4dfGbwl8UrNZtA1eK5l27ntXO2ZPqp/pXddRxX4keEvEF/4d1O3k0+8uLW5XDJLBIUYEdwQeDX1H4I/bf8AHfhFILfVY7fxLZJgH7VlJ8f9dB1PuQa3jXSdpHmyyypJc1LU/RPml214D8PP20fhx448q2vdUHhvU3wDa6odilv9mQfKfxIPtXu1rdQ3kCT28qTQyDckkbBlYHuCOtdMZKWx5VSnOm7TVizRSL0paoyCiiigAooooAKKKKACiiigAooooAKKKKACiiigAooooAKKKKACiiigAooooAKKKKACiiigAooooAKKKKACiiigAooooAKKKKACiiigAooooAKKKKACiiigAooooAKKKKACiiigAooooAKKKKACiiigAooooAKKKKACiiigAooooAKKKKACiiigAooooAKKKKACiiigAooooATIpaa1cN4x+MPhvwh50M+pW8t/HkG2SQEqfRvT6daTaW40m9jsby+g061kuLmRYYIwWeRzgAV8W/HD9u7T9D8XNoWnwyHTYTiWZRneff29q5T9oT9pzxNr1vc2WjW5mhbKqYvuIP6mvi+51R7q8ddVhdLiRiWMoIJOeTzXLKpK/u7I9TDYSM9Zs+9fC/7UnhHxhCIZLuJC3BVmwa1NQ8C/D7x9H862spfk5wc1+cOraP8AZP8ASbVyqdflPSpdF8f+INBZWs9TuIgvbcSK3hiJW1Vx1sH7OVk7H6YW/hHQvh34fki0O0h80rhFjA4rifCPwLGsa9N4p8U/6Tc53RRvysa9eB618i6H+074t0uVDPOt4idA+RXtPg39uKK6t3tNYtvs7MuM/wANa+2i2uZHI6M4qyPcF+PXg/TNal8ONdR20sXyMucEVf8AD/wu8L6r4nHiSxlW5uj/ABb8989K+I5vB3/C9PiZd3mk3SWdtKw3SEnJPtX3H8DfhY3w30FLaTUJb18Z3SPurWnKU3eWxnNRgrJ6nQ/FjxFH4X8F3tyXCBYj+gr8o/EOsSa94gvL2Z9zTzMxPtn/AAr76/bY8RXWl/D94oQdsnyEj3r87S3PNc1Z3nbsdmFj7t+59KfC34x+FPhH4eMlrarPqbjJwNzMfU+les/BX4xePPi94pNxHbC10RT97By30NfIXwx+HeofEjxNb6dZxs0RYea4GQq55r9QvhX8O9P+G/hW3tII1i8uMbj36VpTjKWsnojGs4Q0WrZv6vb6dFpvm6okWxVyzOBXjmq/CH4c/Frz1tI7aWZTgvFjIP1FeWfteftDG1V/DejXA89vlkZDkqvT864/9k/4k2XhHT783dz/AKVLIdoduvvTdZSnboQqMlDnvqZPxm/ZkfwPqEaeHriS7nkbAts5I/GvMNY8K+NfBcYa/wBNuI4v+em0kfia+1tL8aeG9GupfEfiLUYXnk5jR3GB7Cui8I/Evwn8arm5sbayW4hj+UyeX8v596ydOnUdnudFPE1qSutj8618aX65RjhulZmpagb9i8jbm649K+7fif8AsU6J4gllvNHZtPuGOcR/d/EV80+O/wBlfxj4PZ3itW1G2XjdEPm/KoeH5NUjp+ue1VpM8v0jR31BS3SMc1oC1tbdSht9+ODxmkt3uNFkayvIZLSTkMsilT+tTNpt637y1lWUHscE1zSvc9WjGDgnFXZVkhtkAMcLxHruGat2d5PO8cMafa2Y/Kvc1Rku9St9yz2u4f7IrV0NQsy3kQaKWM56elZ3tqzZR5nZaHt3hn9n3xP4ys7aYW8djbvg/Nycelej6D+xXp00kZ1i9km28mPcAP0rxjS/2xvEXhXTTpsdtHKIxtV+may9K/bF8aWuuJeXEkclru+aADt9a66c6as1E8St7dtwctD6pm8K/DD4OQqt1FbxSqP+WgAJ/GvRPC114f8AFvhuS6trGP7EyEqdnBFeNeHfEHgX9pbTYItQEY1EbSUJwwIr2LX7ey+GXw3uYoCsccMJCn2ArtjJv3r6HmS6Re5+fP7RraZp/wASr2DS4ljRfviMADJrg/DuqeReKpjLhzj5Rk0vibULjxh4wvJ4Ua4nupzsVRknnAr7B/Zn/ZVitbaLWPEdv5lzIMiJxwg/xrljTdVneqyoJPqfLWo+GDqEhuLU7G6lG4NaGk6fdSQm3u4+BwGr7R+OvwR8M6X4autWgjWyuIYyyyKdvQV8QQ+PDDcMkg3qpIDetc1alKm7bntYXF0qvvPRkV54Xuorwqg3Qk/XFY3iDww+nKJlHykc11n/AAn1sUyRzWBqWvXHiS48iFfkJxmsYuV9jatGi4tRd2zm7G6ezuFkTtXfaTZf8JdbkPHwv3nNTeG/hW2rTJ5rMidWboK7e4sbLwjbi0tNv3eTnp9a1fK/eZhRjUpvl6MxJLez8O6K0FlF++H8XfPrXJC4vmkczyFy3QVd1jXUSTy1bd6nrVb+3rSPB2bn9aV5S3Q+WnGTsyzbWN1DF5oHzt3qxBZx6epuLht8uOBVrTriTU7cSs21AeFWrRa3ZSrRsxHrmsJS1sehCCkro47UNTurrUBcJExVDnBFbll4jtbjaLyHYw9RitiOS18vAgz/AMBFQTWNlfNhodpHtRzJ6DjRlFtqV7mXqEKXnNnJGF/Cs37Jep/y3jAqh4k0/wDse6/0eVtrH7oNZsNvqF8fkD7fWtIx0vc451PecXHXyOkjVVObm8+72U1g+ItWjvJhHAchT96pl8J3ki5eUL9TVebwrcRqSkiuR2B61cUk9zGp7SUeVR0JdF8SCxmiM3zEd66WbxhBcJkybBj1rz+a3kt32yIc571Lp1r9suliJ6npVSpxeplSxFWn7iOpk1Sx877QzmRxz1zXp3ww/a08bfC24ji0XVpBpf8AFY3Q82D8FP3f+AkVwV14XEOmg26KXxxkfSubkmns/kurPKjgnH1rOFuh014O1qi38j9LvhV/wUF8PeIjBa+K7E6TKwAN9ZkywZ9WX7yj6bq+qNB8Rab4n02HUNJvYdQsphlJ4HDKfyr8Kobq1JBgma2l+vFeh/Dv9o7x78I5s6LrM0FsTkx8PE31Rsj9K3jUkt9Txq2Ci9YOx+0v6UnPpX5z+Df+CnGtW/lR6/oljfjo0luWhc++ORXvPgf/AIKCfDPxQ0cOqT3Ph64fvcIZYs+m5ef0xWyqRZ5ssPUj0ufUGBS1zfhn4geG/GkKyaFr2n6qrDcPstwrnH0ByK6MGtPQ52mtxaKKKYgooooAKKKKACiiigAooooAKKKKACiiigAooooAKKKKACiiigAooooAKKKKACiiigAooooAKKKKACiiigAooooAKKKKACiiigAooooAKKKKACiiigAooooAKKKKACiiigAooooAKKKKACiiigAooooAKKKKACiiigAooooAKKKKACiiigAopMijIoAKwfF3jTRvAujy6rr2pQaZYxDmWdsZPoo6sfYAmuS+KHxz8L/DD/Rb/U7Y6w4zHYmUblB/if8Aujp7nPHc18d/FbUNK+M2qPqeseMGuZUUiC2hkCxQj+6idvr1Pc1LfRbm1OHM7y2Nv4zfttal4ojutI8Go2iaZKDG2oSkfapFPUrg4jzyOMnvkHp8vXGonezG/kLudzMZCTn1rbh+AXiLxJqE7aUJfsCfdlm43fSuT8VfCvxH4PuNupWM/kDrNGCy4/CuSVKpLWR7tGtQprkjE17XxVNpeHWRLgd93Wr9xN4U8f24ivvLt74cKd21wfb1rzr+zRKv7mVj7E4NZN34fulkMoZkYdGB96mMnHRs6KlNT1grHS+NvAt9oFiVs/8AT7U8hk5YfUV57b6Fe3UoQwOn+8MV3+i+KdWs41guWFzGv948/nXY2OuaRqUO25hWKb1PB/OjmS2NI05Ts6h5Z/wgUrW+4vhsdK5zVfD93ppLMhZfUV73eaKs1uslnIsgx90kHP41z99p7upiuLZowehK8Vn7ScdWdTw9CorRdmeWeF/GGr+E7oT6XePbSZycHg17n4R/bJ8WaEqpdiO7RcZI4NeE+ItPSy1R1T5V54zTLPRbi7VmA2oP4iK6VLTmTseNKhzScWrnvnxm/agT4q+EzpslmY5WGCSOhrnfgb8AIPilIHu9UFrGD/q1xk/ia8gvtNnsod5GU74q94V8dax4RvFuNKvHt3U52gnB/CrjLXmeplOk6ceRaH6gfB34B6B8LbX/AECJXlblpGwSfxqv+0n8UR8M/A9xcoD5rjamB3PSvm74U/tv3VgIrTxDECvA81ckfjW7+1D8WvDvxG+GpNjeRvNgOqgjrXTKspQajozzVSkp+9qfGetazca9qlxqF3J5lzO5dmY/jUdpqE1jIHglZGHPymqm0MOBzXoHw8+Cvib4hXMSadp8q25IBuJUIUdPzrljFvRHpNqKuyX4f+D9f+L3iW209ZZriNSPMkJO1Fr9JfhL8K9L+F/huC3hhVHSMb2PXPcmue/Z/wDgPafC3QYxIge9ZcySY5JrE/ag+PUHw38PyWdnKj6jL8ix55ru5Y0Y3e55spOtPljsc1+0l+1OngfOl6E8c2o5xjOdvua7P4C/EaXxz8O01XXvL3bCzFulfmrrGsXevapcX97KZbiZy7NXbaT8dNf0Xwe3h+ykEUJXYHXg4rjjUlzObOqVBcqSPYfixqXh74tfF638P2UEcarIQ80Yx07cUfEP9kvxD4RsRf8Ah2Z72IDcbdv6GrH7JfwCv/EGsweLdUaSNFJaIN1bP8Rr7r1C4s9H0steOqwRrgl/auiNJSi5VOpk60qMkqb2PyP1LXNW0W6e01Cza3uEOGjlTBqjJ4unkjMUcapk84r9APGXgv4Z/HBri3iuLX7ejEB43AYN9RXy/wDFD9kvxH4HuHutJRtVsFO4BRl8f1rllh42vHVHowx05e7N2PGY/D8l1GZ5WK7vUU2bwu+wNDMr47ZrorhbqKH7PJC0M6cNFIpU/TFZyoit+9327fXFc3NLY9H2dNpPc9n/AGN9CtYfHD3eoXAtpV+VFJwPrX0J+1v4onbwgui6UDcXd5iFEi5JzxXxVpOoXel3KXFjdFZEOQyNg16v8PPjdJpfiCG58Rxfb1Q/KzDOK6I1dOSWx51fCPm9pDU9P/Zr/Zcj0DyfEHiJQbzG4JJ92P8A+vX0hpvji0m19dG00LIkQwxToK+Ufi1+2A+oWI0vw1D5c0o2bsYAJ4r2j9m3wvc6N4NbWL92udRuQZXdjkkntXXCope7DY8mpCSXNPc4/wDba+JEek+Gzo0UgE10NmAefevgyxsbrU7xLe1ge4mc4VI1ySa+zvip8CfEnxq+ILXl5J/Z+lQHaCQCT6mvTfhX8BfBfw3kjVFW+1HjdIxDNU+zlOV5aI1jUVOCS3PmPwL+xt4n8V6b9rvibHcMrHjJ/GslfgPrnw88TPBqce62DZSRR9/8K/RHxJ40sPCdlDEoUTSYWOIdT+Fcl4x8Mnxho7SyvHb3UicM2M81pKlTkrIKeJqU58x8o/ZReCOC2uYbJQMMzHkfQVbj+F/hu9UvqXigIzcnDqK3tU/ZdNzJJNeeLPJQ5JSNgoFeOR/BC71j4jJ4f0m/lv7YEGW4Dbti55yfWub2bjrZM7ZYuVRfFY27T4Ax+MPGS2Hh28a504f666+8Bz6jvXaa7+xTHEwSy19FudvMcpHWvpDwX4G034aeERpmkyW8V/sxl2G7OOpr558e/Bf4t3+uS6vZar5u5sokLlQB2Fb8vKtI3Zwqo5P4rI4DUf2d/iB4NjJtLVdUgHJ8k8/ln+tcTfa9feHpjb6rpc1nKOCsqFa+q/gp4f8AizY6rEviO5ibTl4YPyx/Gmftjw+Fl8HlJo4TqfBjMf3t34VzzowacmrM7qOPq02oJ3R8mt44tOWEe3vjFUrrx4HVvKQAnoa7v4K/sz6t8Ula6u1l0+wx8jsuC/vzXP8Axu+CbfCHUI4BfpeRSZA7MKx+rWXMzt/tKcny3OYsQb5ZL66+dVPAqKTV766bZYwFEPG4CoPDmuLaq1tOgaJuma3NQmu1iA0+EGIjIZe1YyVnZndTfNC6evXuZa6bes265u/K+hqPdY2bfPeO7Zx941AdD1nUpMuGA9Sauw+BjH/x8yhEHJOaLJdSbTl8MfvJ7aay1yNoBDuwvElctJnSdSbBz5bV1tu1pp+LSzffI/BYVLeeErWG3NzKvmSE5aiMlF2excqMqsU47o0tH1qLUrNQsgV8cg1zuvTanp0zkoJ7cnIOM1qR+DV+zpdWE7RkjO3tWVJ4nn06U2uowjaDgFhUJJO61N5yk4JVNPMorfaXqZ2zReRJ6irtr4euPLAglWeBv4SfpUL6fo2rOXSUQv1wpq3Z6bHpsm5NQ+Qdt3FU5djCMLvWzRz3iHRZNHkEhUiN/wBK2vCNrFeWzOSGkHSs7xtriXkMdukgkZepHtWJoGvPo9yCG+VuD7VfvSgcr9nCvbodvp2qeINF15JbC7uLCWJspcW8hRh9CCK+pPBP7enjb4dabbR65JD4otIwAy3nyzkf9dB1P+8DXzba6nFfqssbAqwzwaxfFWjS6uqNFKUx2zWEZ+92OyrhKbpt25r7H6X/AA1/4KOfCzxv5VvrE154U1BuCl7EZYSf9mRAePdgtfQ/hP4k+FfHUIk8P+INN1cdcWlyjsPqAcivwlsdDk0uczyyZCCu9+Bvwp8afELxSdX8OXk2lLaSh0u45GRsj0wc16EJuTstT5yvg40o8z0Z+4mRS183fCHx5498M6XFZeMLuDWhEAomZSJse7Z5/EE+9e9aB4is/ENqJrV8kffjP3l+tbnluNjXooooJCiiigAooooAKKKKACiiigAooooAKKKKACiiigAooooAKKKKACiiigAooooAKKKKACiiigAooooAKKKKACiiigAooooAKKKKACiiigAooooAKKKKACiiigAooooAKKKKACiiigAooooAKKKKACiiigAooooAKKKKACiisvxBr1h4Y0e61XVLyKxsLVDJNcTHCoo7/wD1u9AF+SRYI2d2CIoyWY4AFeAfGP8Aa28K+BTLp1hqtvNffde4Qh1i/wB0fxH9PrXl3xW/bB8LeJbG6tP7SktdOYEJbo2HkGeC+O59M4H614b8O/h74Q8ealceKNV1COKyV90dq7gcDuaz5uZ2izojT6yRW8VaCnxw1Zm8O6fczTXEnmXGr3W4lmJyWLNyxNer/DP9mfRPA9v9svX/ALS1JRu2yMDg+mK4n4hftQaF4Fs5NG8HWsUkqDZ5yABRj3rz/wCCPxI8b+PPiZbx/wBoSy28jh51A+VV9BTjKHNZK77mzjPlveyPQ/i98XPHXhqY2ejeHJLKzQ4E6RlgR9BWf8Nfjh4g8V3UWl674bmu45GCGYQnAHvmvffjR46074b+Ejf3ttFdyqn+rYDLcV872f7XDXsiwaJ4UV7t/urGgzn8KHyxl8TuTG7jpE6P42fs96XHoM2v6S39mXCIZGjGApP0r5JHiC6z5TjeAcdK+wm8IfEP4yafnxBcjQNMkHzQxfe2+hJqvH8Lfhh8N4PLu5V1G8A5Gd7E/SplTUnzNWOijiJUlZO58kf2lDJ/EYz3qa3vIokZt7Ma9A+JXglNe1jzvC3hy8jtz94+SwU/n/SsrTfBuoadb7L/AEW6iweWaI1zTp8quj1aGJ9o7N2ODXxlqWl3TfZZj5eenY11Wh/GR/L8nULQTBuNyr/Srd14QsZ5vnBhfujDaazbnwtaWcuUQuPUVnGUdjolTne9zbs/BejeNLr7XHP9nk67AePyNVPGXg2+0u1SGwhM6dC0XJ/KstLz+y5t0IdSPStC3+Jl3psg89fMQHOHHP50c13ZouK9mnZ6mbHpe3TVt5xiQj7rDBzXn2oWLWN5IpGBk17La+PNF8QXQ+3wrCf72P606++HOleKLs3OnXqsAMhGIIqoaPQVaUasUrWaPFY7Oeb5kjfn2xVhre6WPayNs9M12+seG9e0mR4100mNfuyKMgj8KwY7O8mlxcMsI71fM+qORUYvbUybO1naRJlh3eW2dp74r6X+FH7YEfgeCCwvtLVYowFMqgEivGLC6sbHbbw/vpW4bvXJeLLZbPUNykgvyVxRGq+aydgrYSPs+bc/Uv4d/tFeFviFboLXUIllI5jZgCPbFfG/7blmq+OrO9jlMscgYcNkDkV84aPq97olwtxZXElvMp4ZGIrV8UeN9W8XGH+0rhp2i6Z6/WumVSUlaR5caPJLmRjlyFwOa9k/Zz+Bt38T/E0U9xbuulQsGdipw59PpXS/s1/C3wR4rkjuPEGoI9xkEW8kgAH4V9/eB/DOheH9Ojh0aOFYcYHlYx+lbUqaerZnVrOPuxRe8P6HY+D9EhtYVSCGJAPQDArmfiV4TT4meF7jT7LUmtzIpXzIH5Fcn+05qXiyz8GTr4ZtDcSsMNt6geor4y+EX7Qnir4f+Lrey1a7lezeXbMlznKZNXUqcsuVrQ56dPmXMnqddefso+P/AALq0+o6VquyOIlxLkhiPf1rtfgL8etf1Txw/hDxIIbp4wV8wd8detbH7RP7U9laeDY7TRLiOa+u02kqc7eOTxXxt4G+Il74P8YDXjma6O4szdST3rlk4RleB0xjKpF859v/ALT2g+B9H8Oz31xFDDqW3chXAbPpXxTB4osrrdFeRDGcBu9HxO+Kuq/E3Wjd30jLAvCQ54HufeuHbdkcZrKp+8fMduHnKjG17nfx2un3Em60uvLPoTWrB9nsYWe4mSUr06ZryxWeFsqxH409ryVuGkYj0zWDpvuehHFRX2Tc1C/+1an5tuCCpyuPWvcfh7+1R4q8EaQljLafaoI1wrHivFvBViL6YyuMgetdrLatcXkFpHFuEh2gAUe0cXyxKjhY14OpU2PXvDPx68Z/GTxAmkWUsOkwucSSD7wGe1fRccmkfCPw2Zbq8+3aq4yPMbczsa+TtH8MxeAblb+2lZL4jgqeneuK8ZeOfEWqa9HcXd1JJ5bZijzwK6I1uXTqeZVwUr3j8J9jeF9P1LxNfN4l1w42c29szABR2z71xfxG034heNNWZtK1WDS7FOEUPyfevBP+FmeOLq1SEX0kMOMBUUVGuveKeXl1m6Re/wAxGKqVaNrWJp4GrJ3SNDxN4Y8W2Piaz0nUPEbSG5YK0vmkKo717ra6x4Y/Z58Es9vdx3+sTrkyE7nZiO9fM93bx6lcCa71R5bgdJGkJIrH8SaTM1t9oW9a8WMdHbdiso1oxb5VudEsDPlvJ6Iu+KPjF4m17X5NSbU5rYs3yxxOQqiv0D+BWvXevfCm0urqYzTmEEydycV+X/meZ2zjnjtXunwv/aq1v4c6CNINotzaKu1c8EcYranJRd2cVSi5K0UafxM/aG8b6L401XRrS9/cxzFI1CZP0rrPg/8AArxH8UNSh8Q+N7iZ7VTvjt5uM98kVwfwl8YeD9b+Jt7r/i3bDJPLvhEg+Va9i+OH7WWk+HtHGleEXjuJZE2+ZGeFGOpxTi4fHJ38jKUZaRirHd/FL4xaR8KdJj0Lw9Et3qso8uK3txls9O1eR6H+zH4g+Llyde8a6hLZiT5lgU42KecZNVv2OfC//CwvEmp+J9bkN7dxvhPN529+Pzrs/wBq79oK68CtH4d0hfIuJFJMg6Kua1unHnl8kZWcZckN+rKuofs4/CDwsqx6lqaiTHJa4OTx9az/APhnHwP4ihZfCnikJN/DG0wf9DXx3quvX+tXTzXl5NPIeS0jE0mkeItR0G8S5sruW3kQ7g0bkdDWMp828VY64wnDWM3c9f8Ail8KfHHwvzLNCbywzxcwqSAPU+leQ6h4gvLtcSSnpztr9Cfg38RtJ+JPwvS28Q3trJd+TskWVhnpivgj4l6RaaB441izsH821jnYRleQF6/1pSpwsnE0hiq0m4TZR8L3sdvq0bSnO44ya9IeaC68yHcMlcj8q8lhjeaQCKNmkzwqDJNdRayajpPkvqljc2ycbJJI2UEcetc1Sm37yPVwuKVP3JdTptBkkWOeHdkRtx9OawfiJpqzaek/AkU1pW+tabFcNcRTgFl+ZfwrB1zUv+EqvFs7Zv3YOWNYRupXPSqThKlyvVnBRSNHyDStdTMuPNbH1rsP7L0SxkCTtll61FPp+hXS7Y5fLP8A+qunnieP9XmtOZHGzSbW6ljio0U3Dqick10lx4RWWEvbXAkPZc9ay9NtzY6xGk67CDjBq+ZNaGEqMotKRrafp2q6ZGrRPuHXZVm18VXst2LSSAtMeAuOprZ1iORVF1btzHztz1FfR37LPwZ0zxdajxHqdispJ/dGRfQ1lCKqS1O6tUeFp+7I5v4K/s36n431KO68TWMlvpbDeseeG+tfYPgX4d6H8OYWg0a2Fuh6qvAzXVWOmpptrHFAoRFGAoqO4gK5YcnvXakoK0T5upVlWlzTYyZjNnPWtDwvrD+HdXguIyxVThxn7ynqKyFVnkXJwBxUnyxsfmznvU6me+h9G29yl1BHNEweORQysOhBqavPPhf4i+0QvpcrZeMF4z6jPIr0IVqc7VhaKKKBBRRRQAUUUUAFFFFABRRRQAUUUUAFFFFABRRRQAUUUUAFFFFABRRRQAUUUUAFFFFABRRRQAUUUUAFFFFABRRRQAUUUUAFFFFABRRRQAUUUUAFFFFABRRRQAUUUUAFFFFABRRRQAUUUUAFFFFABRRUbOqKWZsAckmgB/4VHJKkaM7sERRksxwAPWvAfi1+2X4F+Gtxc6ZYXB8Ta/DlWtNPYGKJh2kl+6O/C7iMYOK+Hvi/+1V4++K15cW730ljpbEhdNsWMUCr6ORzIfdie+AOlYyqxjod1HB1Ky5tkfc3xj/bE8EfCrzbO3nXxFrK5BtbKQeXER/z0k6A+wyeOcV8I/HT9rLxB8ZLg2uozC10ZG3R6VZZEQPYsert7np2Aya8burY3bGS9vAB1Kg1VW5s4PmtLczye3NcspuR7NDCwpWfXz/yNUWNtrFs5aIxHHyk1zUsl7o8z232iWOM/wAKucEVu2zXDSJNeOsCr/AtLJpia7fC4mPlQ9FHqKyi+V+R21KKqxXKtTl5GWReeSa+iv2Uvif4V+H7XJ1dlhvJTnzGGP1rzePw7pFugJIJx3pJNF0mXIXYp962VdR1RlLL5TVmz3Hxu1x+1H4+Wx02/S10Kzxvbdy574r0Ox0X4b/s66OXnmt59RRd2XIZ2NfJWn2mo+GZHuNC1OSzkP8Azzfg/hXDeI9R1PUtUeTVrqW6uGOSzsTx7VrCtppuzzq2BnT+J+6faXhTx14u/aD1OVNLDaL4aRthnUYdx7eldZ4gk+H3wL08yag0d5f4yTM2+Rm/HmrP7K2saRe/CuC002WNbtE2umRu3Yr5V+Pnwx8eXPj7ULm4sbvUraRyYXiBZVXsMV0tOMVyavueckpTcXojuvEX7anlybdH0KFIM4DOAOKxrP8AbE1CS6X7dotrLCTkheuK8p0H4H+M9fmWG30O6TPVpkKgfnVLxt8NNd+Ht/HDrFqYC4+V+x9qxfOtW2dKjTvZWPtTw/4O8M/tAeEzqqacbCcqdrqu0g+1fJvxI0m8+Hfi260h7j7QkZyjH0966j4XfHnxr4c03+xtG043yMNq+XGSR+VW4/gH8Q/itq02qapbfYnmOS03BA+lEo+0tZahTlKk3eVkeQNrks33guO3FOsVh1a6VbpwFBxX1L4R/YetZHA1bXTK/VoocCsv48fs0+Gfhv4YbUrPUXtp41+VGfO4/jSdFxjc1ji05JPU8Tk8E6e0ZZDkdsVWstBu9PmL2DyRbTkFTiubs/FF3a4RX3gcc1qR+ML6ZlhQhc8EiuNwn1PZVejLodrH8QNU0mMJeRRzqOrHgmpLxvC/jOBDcSfYrjuynac+571iW/hd9Uj33NyxyM4zVDVPCkGnoSLhwfaiMuXS5c6LkuZROkb4a6bpsLT6VepdSYztZgf1Fea694R1e4v3kurZo4c53jkfpU3+n6TL51rcs47qG/pXT6L44numSKeRX7FW4NaXje7Oe05Lk/A5zT/B9vcRfLISVHNUrrSdNtbgwmQhvrXtVn/wjt5aeXtFrcyD7y4Xn+Vef6p8JdVm1h5rTF7bsdwZeGx9Kcby2ZpU5IpR5NThby3udFmWa3lkjVj8roxB/MV6f8Pv2mvF/gF4h9sa+tlHMczc/nXGeNbV9LaO0mBV14KsMEVx9xIfL64qoPqcFenHmcUfo/8ACP8Aa48OfEaGOw1XZZ3jDDJKQMn29a0fil+y/wCEvipCby1Vba6flbi3IB/+vX5k291PbypLAzxyKcqyHB/Ovpj4E/tZa34Nmgsdd33mnjC+ceSv1rrjWSVqmqPNlh5L3qZ7RoP7DXhnRIftWtXk195QyfOfjj2r5R/aEtfDuk+Mn0zw/CixW4w7J0HtX0j8eP2xNPvPCpsvDsnmXdwmCV/h96+I5LmbUrqSeZ2lnlbczE5JJpVJxfuwWgUYTveW5FBC9xIEQFmbjFdDZ+H0s41lv3wv9ytLQ9JTSbP7dcACTHANZV1dT+INSRBymentXHKXNse5ToqmlKereyOih8N6bq2n+ZGPL2jr/wDXrkdT0Bod7wP5yqea7nULm30TRvJ3gSbcYzWL4At59Y1R7dUMquee4rKLlqzqxEaXuxa1ZP8ADOGa7m8hY+p54r2m60+x0HSxJGVa9I4bvXI+IJLH4b6esVmFe8mGTt65/wAK4a+8YapdIWkDYbndVyTTvHczp1VGHs5bI7O98XPGskl5IGkUYVc9u1c5pusW+q6g8s7BWH3c9K5GW6e5yXYsTzjNRfvGw0aMT/sg0lTtqZvEOTSS0R6UNZ1C3fy0t0ljzlW9qZfa7ezQlHgjTPfNcRHq2oWsR/1gH0qncatcXC/NI30PFT7M6HitNmdnu0yG38y5cGX0U0xsvasyxsls3b1FcTFL++RnbIDA811Ws6ldLZwvZndEByFGaOXlCnVVS7sR/wBqW1irJHppb/aK1APFFuTiWwAGecris/8A4Sq6VhuVeOoI60//AISxJWxNaK4zg4quVmftI3snb5Fp5dJ1pyoH2WT+Eg1kalp72Mu1z5iE8PWxaxaNqrbURoJWPGPwpfFkcWn6dDbB98q85oi7SsRUpqUHL8Ttv2efjpcfB/X3DoZtOuGHmr6dASK+jviV4J8G/tNWVvq2j6zDZawicBmHfnBFfDum6Xc6pIBDGT710Uei65oK/aLa7e1cD70blTXSqnLpueZ9VnP95FHrEn7E3jMXyxxXNrJbsf8AWq3auh1X9hy803w7LdNr0S3aKW2OAFzjpXldp+0F8QNDtVt4tXmkReAz/NXc/Cn4nxfEDWJLbx94luYLckBI1fy0bpwSK0jOD6HPOFWOrZ43pvhrxIuvSaXpkN1PdxyGM/ZclevqO1e6/D79i3X/ABRIl74huW0+Fvmdern6mvctU+Lnwr+Dun/8Sz7LdXO3coiwxY4/WuP8O/t1aTq99JY6xpb2VjKdqzKeg96tezi9XcxlKrJe6rHY2fgH4V/BGzWS6a1mu1GC0jBnJrvtf8N+GPHHgOS6uNMha0eEum6PBHHFeK6p+zz4V+LWsWniDw/4neQNKsz2zzbwRnOMZ4r1/wCM2or4C+D92gfYYrfy1Ycc4xXRFvV6WMLK611PzH8TQ29r4g1KC0/49452WP6ZxTvDd2NN1DecFXGD7daoTM1xPI2d7yNk45JJr2/4L/st638SmF5fiXTNOYZRmXDN/hXDyueiPTVVUmpN7HnmsWOkR3AkmUgSc7s8ViTaPpNxuMVyY2xxk17J8ZPgjqnwfjWW/wBupaM77En2/Mp7ZryE6Lp2o4a1ufLZv4TWEoSpu0j01VhWV4JMzm0m7sZFktbpXx23VDfeffW4eSIrcxc7h0NT3Xhm/t1zDOJV7EGl0HSNW1PVoLFQWadtgXvmlbzJu1o00dP8MdNvviVq1to9nA7SMQspVchV7k1+m3wv8FweB/B9hpcMe0QxgNnrnFef/s2/AvTvhh4ZgmaFX1W6AkmlK85PavbVyrZJ49K66cOVHjYnEOs1HohjcsCOO1V2jO45Oan+9kg5I7VE755xmqOJFGaPaRgYFQlQvar7Yft1qKSMNx/FQMm8O6o2j61aXfRY3G7HdTwf0r3+J1mjV1O5WAII6Yr5yYbeCa9h+GusrqOhrbu2Zrb5eepU9D/T8KaIn3OxoooqjIKKKKACiiigAooooAKKKKACiiigAooooAKKKKACiiigAooooAKKKKACiiigAooooAKKKKACiiigAooooAKKKKACiiigAooooAKKKKACiiigAooooAKKKKACiiigAooooAKKKKACiiigBPwpN1NZgoyTgd818tftFftuaF8NHutD8LS2+s+IlBSS4zutrVumCQfnYeg4Hc9RUykoq7NKdOVR2ij274o/F/w38IdCbUdevkjcj9zZqwM87eirnp6noK+D/jt+1x4j+IljdWlvcf2DobZ22dq5Eko5x5j9T9Bgexxmvm7xx8SNV8eeILnWdVvLjVdRncs00pP1wB0UegAAFctfHU9Uj3tE2xeNorhnKVR22R72Hw9OinJrmkFrr72V9NMPmRyeOtaTa7BqAAMpgz121y9zY3cKlngdV9cVLotgb+8SIHaO7U3GNrnTCpUi+W250S2+kwyB5ZWnY/w5qSTWzGpi06xwOzbanWK108hLa2e7mU4LEcUSXOqxN+6tViHoRWO528rXl6GDdw6ncSebJDI2D6VtaX4nit1SC9h2MOPmGK09N1G+Xm5aFR3yelT32n6brERGY2mYfeWlKS2aNKdOSfNGWvmWbXWtKuFAZkBHqammk0uaLHmRjPo2K8y1exOj3bQlg/HB/wA/jUek2M+q3iwo7DJ5PpR7O6umT9ckpcjjqegTTaZYOSLndgZwGzXE+IL5tX1ASxQtsXj7tdWmm6V4dg/0lhLLj+I81Lo+sW2pzslvZgRryXI4FTG0XdamtRe1Xs5NIxPBPxA8Q/D3U1vNMnktwDlkIO1vqK950f8Abk1SGLbqWkQ3ZA+9/wDrrxfVvEVnbs0CW6zEnHH1rn/E1jDbW8NxGvlPJyUrojUlpbS55NbCU9Wnex9o/DP9obWvi1ePa6TZ2Ok7eDJKfm/Kur8VfC3w9eOmp+PNchvmiG4RMwCD8K/PPSPEN/oNwk+nXclrL/ejbFWda8Xa3r77tR1S5u89pJCRXV7R27nkuj72jsfoF4H+KXwn0/VhpWkNZxOp2iTC4z9aufFuw8fa1Cj+CtRtRayYBCjn6g1+b0MjxsDExD54K9c1+g/7HfhzxNp/hRr/AF69me3mAMMMxyVX8a0hKVT3Zf5GVSCp+8md18P/AA2fhf4Pl1PxFqElzf7DJPNO3fHb2r4Z/aC+NV38VPFM8Ucp/sqBysSKc7z617b+2N8ZLrVr2LwXoBaeeb5ZhDy2CcY49aZ+z/8AsgrEtt4g8WHBUCRLVx8q9+fU0mvaOy+FDptU1zS3Z458If2afEfxOnjmeKTTtNyCZpEILD2r6G8cfsf+GfDvgiW6iuJIbu2iLmYt1YCvb/DnxE0SbxV/wjGhpFI1un70xYwnbHFee/tmfEAeFfh+9jGCZ73MYweRkVo+SMG0T7Scqi6HxVovjCO1ma1mfcEYor564PWtPWtRea1EluFmwOVrzzwr4W1XxdrMdhpdtJdXEh6KMge59K+jpv2RfEXh3wc+rS6qkV2qbzBJ9zpnFed9XlL3kfQRzBU4+zmeHLqNreSbHVrWXvkYrP17SVt0W5tJd799tMudUDSyw3cCl0YqzL6jikj1K2igZYwSewNQk10NvaQktWMs9a1K0YCSJnVfXrXR2Xxi1DRlHkIcgY2tyKxrPVoJpFDkrjitBtBsLr968xVW56UuVXvsVzSnG0Xc6lfGWgfE5ooNXtfs91j/AFq8Y/H/ABqDWPgnFbWrXWm3I1FOoiyM/wD165GOCy0OZnt5t7eprV0fxZeWc2ba8ZD/AHc5H5Vv7TSzRxqjyu6epyt5ZalpspjfSZYCD1kjIqexs9RuHQmJUTPIPevVrXx1NeQiDULeO4iYYL7MfpVyPwHovihVk0zUGsrnOfLz8p/D/Cs3yv4WdNNzi/3kTyjxN4ZWHT1uFGHxzgVj+ELBbi+3t0X+E17H4m8B6hpmmSiVDMqr/rEGR0rxSzvH0fUpMj5Q2CKmLlZpmlaNKFSE1saHibXHurr7HF8qJxgVp+H9N/suwe9mHzY6Vc0ux0nUphdEqGPJrtNL0i11hXiH/HtEPnbt9Kjm05EdEaaTdWcvQ8z0/Q9U8capthiYx55cg7QPWvWdH03T/hrosgDLPqDjlsDPSsO++Idp4bD6ZpMSjnaZfQ1FfK2raQXDl5pBktnmtZT5EoxOWnS9tNyvexgyzf2/qktzdPvxyTniq8uoLdSS28camNBUepW8ug6L8xBlk6ms3T/9H0ue5ZsFhwamOqKleL5WJotg1/fYRNwVuldpC39mqqTWI2f3gP1rhfDXiFdLvvMcbkY816faavbatbh4mVlx92lUurXN8HGEk7PUjtprDUhiONPcVU1bwjaakhKRiOTGQRSX2gfaGMlnL5UvX5TTYW1rT4gGVJcdzWV3umdskvhnE871OxfSbxreXqDkH1FTaXrM9jJhTvj6FDzV3xNJcahqkYlVRIeBsq9bafZ+HZoWvF8xpOeeAP8APFdV/d1PDVN+1fJokW7W60nUVxcweW3rt+lOm0nw/Jkh9h/L1qbWLWXyhPYokkRH3QAa5aTWlL+XdWoQj2waxV38LPQnKNOykl9xtveaJoPNuolm7ZrnWmfxBrSGT5FY4A7VeXRdP1bLQTeTN12setY88c2jXYDghkOQR3rSKWvc4qspO117vkevaTpsGnW6ogCkDms3xRo8+qlfJuTEmOVPeqfh3xXDq0UcUh8uUD+Kp/FWm3N/bxtZyFXX+6etcuqlqezzQlR93VHOr4X1G33FJVcAdz1p99oe7SjPNGYbmPptH3qwJtW1bTpvLd33dCME9q0dD167uLlku9zIVP3sgDrW/vLU8z91K8LPU56dvMPLEt6nrUTS7cZH0ounIuZinK7jxTRG+NzK236VutjyHGzaPo/9iXT7vVPiNJKLmSO2t4dxj34DE+1e1ft3eIns/A9npkTfPcygFVPJAya+IvBfjvV/AOrLqGj3bQTr6dG9iK9z8M/GOw+M3xA0dvHkkdta2Y/djPyO/qa6IzSjynFOD5+c0v2X/wBmWXxRPB4k11GjskIaK2kTG70Jr6O+JHxx0L4TXGmaJZLFNdzSrAIUI+UE4zxXN/G79orQfhX4TisdAlhuLuWPEKwsMAYHPFfBU3irUfFHjaDVb+4aa5kuFbcx4HPQVpKaguWBjyOo+aZ9/ftcWI8RfA+a8HysqpMABn0Nfm+rvD8wYj8a/Tv4oMJv2frgyqJP9Azzz/DXwt8D/gXqPxW1gTSo1vpMTZeQg/vPYVdSLk15joyUYtnnQ/tZ7N54Y7k2ynmRUJX86+r/ANjP4CXGtTReMNeVwqnNpE/3T/tV71o/wv0ex0tNBsdOhkiVQjnYMV6x4d0W28N6VBY20axRxKFCqMAfhU+yjFhLETkuW5qw26wxhUGFAwBSseelAYnOOBRtCrvY80HMN3D+EVBMh5PQZqRmCnPXPpTJl34Oc461A0VznnuKayj14p8jYyBgd6rySFePyp2KFbDcHkVueDta/sLWoZGOIW+ST6H/ADn8K5/zCynI/KmrIytnFULc+jYpFmjV0IZWGQR0IqSvOPh74wXCafcthWP7tieh9K9HoMAooooAKKKKACiiigAooooAKKKKACiiigAooooAKKKKACiiigAooooAKKKKACiiigAooooAKKKKACiiigAooooAKKKKACiiigAooooAKKKKACiiigAooooAKKKKACiiigAoopMigA6Vy/j74haJ8NfDtxrWvXi2lnCOF4LyN2RF7sf84rj/AI3ftD+HPgxostxeSrd6h0js0bBLejHtX5gfGf48a/8AGDxJNqWr6gwt8lbe1Rj5cKZ4Cr2/nXPUq8ukdztw+GdV3lse8/Hr9rDXvi3azaNo87+HtBfhobZz9ouOmPMcdB/srjrznjHye/h2W4vpIzJmFOWc1kt4o+wiQwMzytxuY10Gl3kl14fkKNuuZM1yScl7zZ9LSp0dIQWxHYSRyXT2Nin3ThpjXTadpaWMZLsXJPJbmuVsZl8I6arSASXkzfd711Gn3k8tis0y4dhnb6VhJtnp4eMU7NamRrFx51+9qAvkhMscdK4ix1A6fqTSx/NGGOFrb8Rax5HnRof38h+Zh2Fcl5ynCjv/ABVvSWmp5mKqe/pujs5/GRkUJbBbcng8VXkuJbs/vdTweprk2cL0bPpmul0Hw2upWQud3zjoh6GqcVFXIhUqVXyjotNtmVml1F3HcCnLqVvo8Ra2hmlc9GYGuk0x4LU+Tc6ftwOSBmtY3GlyKFwik9FIxWDl3PRjR0unZnkV9eS6hdPNITuPaug8EXMVvcSecwRyOOa6bXfBVpqEDzW+Em28beled3lvNptyYpdySg5ya3jJTXKjgnTnh5qpLU6e40e51zXm3krbjkN2q/qnm2sK6dp0e0EYebpXIw+Jr61T5Jcr05pk3iG9ueDJhT6VHJLRdCvrFKzfVm1Ha2fh9DJPKLq564BrC1TVZtWm8yQ/KOFU1VZ3b7zbj6mr2lR281xmfovQetaKNtWcjqOp7kdEZ6wyyfcVjg9AKlkt515aGQKP9k1vya82myYWzTy8+ma0rPxtbXbCKe2VBnBOKTqPojaNCns5HHWN8dP1CG4Ee/ynDbD3we9fcHgj9rax1zwfBoFpbfZ9ckQW8anhc44OfSvlabTdN112WJQsmPvJXHXMF34Z1RZEZopI23Ryrx0960hVeyZy4jB2XNuj9GPhr8EdE+Hsdx4q8SXUd9q9xmaW4mPA74XNeGftDftgXGpSS6F4TfyLZMpJdRn36CvBPE3xu8XeJ9Ch0y91aRrSNdpVWILD3rh7K3a+vIY0UsZHCgDuSa3lNy91KyPPjR5XzT1Z96fsLeFZV0XUPEl5I01zeP8AfkOTge/51yX7Smn618YvjBZeGNIUyQ2w3SyDJVMnv+VfTvwP8Iw+F/hpplhEvlEwDdx3xUd1p/hf4O2mo65dSRpPMTLJNMRuY+nNdThHlSeyOTnfO5Lc5r4b/Cnwv8AfCpvbwxC6VN0s8uAzHFfO3xX+NXi347atNoXg2zuP7LRirTRAgMPr6V0cMniD9rnxVKFll03whaS4yuQZ8dvpX0BcP4J/Z38JoZVt7WOJcdgzGofvK8tIor4H3kz4x0f9i/x5qduZZhDbMedr5JrnfGf7LXjzwfbmdtP+2xLklrfkj8K9k8Yft/XC6g6aFpStarwHlbGfyrp/hH+2lbePNdh0bXdOS2Nx8qvuBBPpWalSlokza9aOrPhxRJZ3wiuI2jdGw0bDBHPeu31OGWXSYpbfacIMrj2r6p/a2/Z603VPDMvinQ4EgvYh5j+WMeYvfNfHfhjxEzbbSf7vQFq5MRBxZ6+BrRneL6mfI0V4PkPlzA8g96gtb59KvA8i7wDWjrujv9oZ7ePAPPHSsBdSXm3uFHoSazi7o6J03CVnoeiSeJLe80kyW8a+ao5Uda5u38a3VncCTmPB9cEVhWN5Jolysn+tgbg1v63b2+saX51oFWTqQKjlUXqbOpKpHR2aOx0f476hbqsMwW5hxtZZP8aXVL7wp4suENzb/wBnzzdZF+Xn3PSvGlSaRvLVWD9MYNeoeDfAUjact3rJMVv94Rnhj9a6EnFaPQ83+I7S3Oqt/gjMBBJp032q0lOTIvJAqHxFdweA43sYZCZcfOp68iqVz8bbvw1ILHR0VbaH5fm6cVpWfxV8O+NovJ8R6YsVzji4Hr656iiyei0Nfa8ttNjy7xE0MkSXKL5bv1q34W8Wta7YLh8p2Negah8KdK8VQtNpWtIMD5Y5MYrhdQ+EOuaeshjWO5VT/wAsnyTVeyvGzM/rXJU54GxrX2HXLYBrkKBz1rjNd1CGOJLK2bcg6n1qjcWNzaSNHL5kTLkFWBBGKvaL4fS6U3dzlYgcYas4w5NzrlXeKdoLVmQP3aDCkj1q1p+qXFix8l2T1ruLqxtLPSVkgtlmUDJ9awMadqi7cfZ5OlPnUtGhSw8qbVpalmx8f3VupUx7ueuak1D4gXN5blFXZkYrA1LQZ9LUyBvNiY8FapLh+c0KnB6mU8RXh7smXbPUGGoRzSsWIbPP1rutf0//AISPTUuIGDPGM4FecAsZMKCxbsK6HQb7VNJ+dYHeP+6aJx2aNcPU+KM1dMhttcv9KzFllCn7rA1q6fNZ+JJjFdQ7ZiMBwO9aMHirTb6QrfWoifvuFWY9Y0O3DSQBUYemKyb8tTsp04/zXj2ZhT+Bry3uN9tKCqnqe1P8Xaa8drZoB51yxxhRk1o6h8QLO3ULGd7VzEPi+7XXrfUkwXhkDIrDI69MURUpO7M8RKjSg4w1bM145bOYpIkkEqjowKmr1r4sv7EhRIXHYE/Wv0O074GeGfjf8NdM1LVNMS01Se3B8+Jdrg4r48+On7Nut/Bmb7VM632lO+2O46EdeCK754f3ebdHhUsW72TszgV8bSfemt45mPqPpWbq3iiW/JVIkiHfaPrWUwLY9fWm+UBnJycdq51TijrliJyVmzrPBWgx3+biU7iDgr19K7mTT7FVWJ41XcOBjmuQ+G9+I7iS3bjdyM11viPTZ7u3jmt2Anj5Hvx0rkqN8x7uEjD2PMlc5XxJ4HUjz7EYbr5eOtcLIrxSMhOxlPIPUV6xp3iJLh1t7geRcrwyt0NY3i3wit5A1zANs3XjvxWlOpb3ZHNiMLGouemefXNxNcMpkleQqMfMc1FZzLBfW7ODgSAk/iKJVeGQq42MvBB/Gqzybf8AZKnIrrPn5Rex+smkaTZ+NPhXY6fKx+y3NoqHb1wRiszS9D034f6Ta6FotuFkA2qqjtxya+Y/g3+2fZ6D4VTRtdhZJrWLZDKvR+O9fVHwXml8TaDH4jvIds1/mREcconYflXdGqpJLqeZKDi9djufD+lHT7YEqPNcZdvetdAGJb8OajjJ+Yg4zxU8allAByO9QxBncT6DpTZHIXB70rNtUqp61AjHdtY7j2qBoZJhSAuabJLtzSSyiP5VUFahdjtKnkHtnqaW4hPMyuep7Zpq/MOWGRR5ZVeOR1zTdoXduye/0pgIy9DwRTMEcnpUgYLFnG0deahmuAjMMbsdcUASQyeTIGRsMOcg1654D8XDWLdbO5f/AEuMfKT/ABr/AIivH1Zcde2fpU1hqUtndRTxNtkjbcrd6BNXPo2isXwv4ii8R6YtwmFlX5ZE9GraoMwooooAKKKKACiiigAooooAKKKKACiiigAooooAKKKKACiiigAooooAKKKKACiiigAooooAKKKKACiiigAooooAKKKKACiiigAooooAKKKKACiiigAooooAKKKY7BFLMQoHUnpQArMFGT0r5x/aK/at0L4Y6fNZW12HvWyu6JssfYY/nXL/ALYH7WNt8OdDk0fRpFl1O4ygCtgn3/3f51+YXiLxRqXijUJr/Urp7m4mO5i5Jx9PasJT15YnXSo8y5pbHc/GL4np8RdYF/HLdM2SX85jj8B+debtNtbrkt6mpdI0y71vUIbOzhkurmYhVijGSTX2H8Cv2Lo5vI1XxZIJTgMLAdF9mp06Lnsdkqipqx8eDw7q11p0mpJYXBsUPzXAjOwfjWp4T15NMkMc5Oxj19K++P2qIdF+G/wNvbCys4bcXAFvEiqB14zX5ybjtIJz+lTVgruBphq8l+8R2s6QXWqDULu4UwKfkTrWhd+LReYs9PX5iMb/AErz3eWjA3E+gzW34VEB1JRcHaDwDXM6atqetTxTlLlWlzrLLwTaTKJrmfzp25K7q2IfCWnrDgRJg1Dc+F45oi0UzLn7pU1Bb6LqUKmOO+JRRgbutc/M+56saaj9m4l34J0+4UqIwH7Fayzp954RZZISbiAHJT0rZk0vV7dVaK73sP4WFQ2+veV5tnqcflyMPvdjR73e4pxgtbcrNHR/EFrqEIkZkV36qe1WZ9Ls71WdwuT3HavKLiZYb2doW+TcduD1qP8Ati9/guHA6dav2T6M41jltONzv7qaTw3MjrL51mTg9yK5fxvqNvqdxCYGDHGSRVTT7W916RYjO3koeSx4FbK6HotmxSe6Ej45wacYqG4pTniIuMFaL7nHKCwwANvf1rp/DfhNNSt2uZyRGvRV71a/4RTT7xT9ivBv6gMau6LNdeFyIL2PdbMfvL2q5VE1oc1LD8tS81oW7fw/otwyxomH77hipb34d2ksLPbS7GHT0rchWw1KHfGEO7oVPNU5Le90Zv3BNxEeSrHkVzKUj1vY07axuvI851KzvfD8jLcoXj6AkdaoNcQ3+3KiBu7CvU9Rit/EOnvDNE0cuONw715HqdhJp95JA3BU4rphJS9Ty8RTdF3jrFmjp91c6PdLNExkQHtyK6nXJLfxFoRuVA81Bk+1cPb3j2qnHzKeq1qt4gtrfSHtoFIlk+96U5Rd00FOqlGUZPQ55jk46Zrpfh7qlnofjHSLu/USWkU6s4PQDPWubjBmkCoOSa9Dt/CtnYaSJ5YDNJtzjFaOfs9zjp0JVrqOx+hWt/tEeEPCPgeHVBfwyDyQUhRhuzjpivinxN8TNe/aW+I1lpTzNbaZLNhbdSfu56n8K8nuiuofunimSMcKDnAr1n9lvS7fQ/i5p0l+21GU+VvGOfStPae0kubY5ZYV0YucdT7kmk0T9nz4YeesaQxW8OcDA3EDNfnN8ZPjFqvxa8Ry3lzK6WisfJt92Qo9frX2b+3NY6hqHwziewR5IEkVpRHk/L+FfnfExDHgGtazvKz2RzYeK5ebqxeVJHTHcGuq+FOi3eveP9GtrLcs32hWyvoCM1zdrbz6hdJb20LTzOdqpGCSc+1fe37JP7N58H2y+Jtdi/0+RMpGw/1Y6/nRTpuTNKtRRjY9e+MV5H4f+Ct6bshvLtCDu/3ea/K6O2ubmRp4YmK7sjaOlfav7ZnxottR8vwbp027e2LgqfuqO1fO0mm/YdF22SqHC5GRWOIqrn0O3L8K6kHJ6HJWPiSW2VYbuNgv941Dqmi2usK0tq4Ep/WlbVftTtaajEFzxuxisrULS40eQPbSkwN0bPH0rkUdbrQ9T2nucstV+JNp+i3sZNvNGGj6bvSnWem30eqGGxRpRnlR0xW34R0rWfF26ONmS3j+/Jjv6D3r6m+EfwKs/D/hiTXPEO23slBfEnDP9f8ACuunRlLWWx5tfE04RSp7njWh+GbDTrBNQe082/xydvyqfqa53xV4pnkd4twHbanat34ufFqLxBqkmn+H7dbXTYW2B0HL89q6D4Pfs03fxKsV1XUb/wDs6ybJy68n8TRyKT5Y7GKryprmluzwnyVZi7Dc5OeRW/p15pbQeVcW6xt/er6q0P8AZV+H8OqfY7rxR9qlzjyvNUfhxS+LvgT8K/BVykepx3iRN0myxQ/jV+z03M4YpQe1z5ktrNY5A9ndgof4c4NVtQvNb0CYXdtcytFnJQkkflX1rov7Jfgvxhp5u9Fub6zjkHyOSR+PNee/Fn9mLVfhzpM+oWGsx31mg3NDcYDYrKWHqR95PQ6o4vD1PcnGzPILT4mQmINq2lQ3sJ4ZgBkfnXXDw34a8caL/wASS7WwlkGfIfpn2FePXmqPJbyQmJVHQ4FZ9hqtxpbboJGXvjNLmnbXUtezpyvB2TPQ9Q8G+IfB6FZ7b7ZYdPNg+YY9x2rmNU8NyXCtd2ilccsmMGtrw78bdU0bEUx+1Q55WTkV6Fo/xl8Ja+vkavpy2zvwZoxjFTputDeM9OWbvH8Tyrwq1zeLNbXcJMQHVu1crfQrb308Scru4NfRGoeE9J8QWMn/AAjer27yuP8AVyHB/MV4h4j8C6z4fvnS8tZFKnd5ijchHsauMZLVmOIq02lCLuyTTbGfR4UvHjEqN7dK7rS9TtL63Ux7S5H3e9ZvheZb7S1iddxXgqRUGpeGxHJ51hIYpQc4rmlLmdme1h4ezgpQ1Roax4ZttWhJ2BZMcECvLtYsZtGuDDIOOzetd/p/iSaGZLa/jMT9N/Y1nfEC2iktUlQA46MKcJSi7MyxVOnVpucd0cKv7zBzjpXp3wF+Gk3xK8fWViVYWULCWd1HAUEHH415rGpGAOa+0/gnpdt8EfgdqXizUCF1DUIi8YYYYcfKBXoQjd67I+Vqy5VZbn1t4B1iwuLeXS9PUeTp+ISw6ZAr56/4KC3Tx+AdMiVsCS5G76YNdZ+xjrcniL4f3V/Oxeee5d3ZuuSxrz3/AIKHapHH4e0KyORI8xYHtwDXbKXNSucVOPLVsfCXcYOaki2+W47n/Co/LZmGeOa9o+C/7NPiH4sTpNsbT9LU/NcSIQXHfb/jXBGLk7I9JzUFdnkljcyWV1HNCxUr+tek6H4sg1GIIzbZcDhq+14f2L/Ay+FxpklpuuNvN1n592Oua+a/ij+xP4k8FGS+0G7GqWi5IiPyyj+hp1cLKSuaYXMvYystjhtS0a31NQcbJBysg696y9N1l7G6fTLzDsD8kh7iufXxJqnhe9ltNTt5I5Y/laKUbWFMvtesdYkhmdjDLG2Qa8505RdpH0SxdKouaOjKXxE0+OG4W6QYEnBxWV4R8Faj4xvI7axtJrh3PCxqTn/CvcvAfwI1v45RQixH2XSw4Et5IO3+z619xfCb4G+H/hPosNnp1sss4UeZcOBuY+tdtOLcdTwMXWpxqtx1PjP4d/sO65rWq2lxrES2FkrLI6M2WcA9MV996DoaaTpttZQqEhhjWNVA7AYrYTaqj5eR0NOVupC7jj8a3ilHY8qpUdR3aIY7UR45P4VKflbA79KMGRcjIHcUxsLnBLN71VzEbcbWwpxk+lV7hvLTAHTuOv8A+upZXHRRyOpzVW4Yq3r60ARMF8ts8DOABUMbM2WbjjAXsMdqezCTaznJHI7ZpSBJ3G0/y9KpARtM33V59D6+9EibcFjh+oHb6mpPkjYcZPU0wZkbzGBw351LjcCPnY4IwoHSkWIFSfucfl/9ep1YOwwcL0wetJ5eWB27eenWgCm0e7HAAX0/z1o8vy8jggd6tPGAw4zj070xkweRuAoA2fBfiJvDurJKWY28nySr2K+v4da9yhlSaNXRgyMMhgcgivnFmx2CjtzXoHw48aC326XePiNj+4kY8L/smgUkep0Ui9KWgzCiiigAooooAKKKKACiiigAooooAKKKKACiiigAooooAKKKKACiiigAooooAKKKKACiiigAooooAKKKKACiiigAooooAKKKKACiiigAooooAKKKwfF/jLSfAug3Gr6zeR2VlCOXkYDc3ZR6k0AaWoalb6ZCZbmQRp29SfQDvXivxy+M0Xg3wbqGqznyLO3QlY8/NI3bP+FZ+l/EK08dXUupLqsdz5jYihRwUiXsoHr6nvXyX/wUB8bTx2+i6BGzLbSFppdp4bHQfrVytGHMtzWnC80mfJnjvxtf/EDxNea1qErPNcSFlVjnYueFqfwL4A1j4j65FpWjWzTTNjfJ0VB6k1d+F3wl1r4seIIrDS4mWAcy3BU7Y1/xr6D8YfETQP2Z9JTwz4Qihu/EGB9qu2wSp75PWueMVBc0tvzPQlL7MNybUYfC37J2gIhhTV/GUyffYAeWcdvQV9F/sw3Wqa58PY9d1eRpLzUXMxyeFBPAHtivlvR/j14R+LkkGmeOdDR7yUhFukAzuPHXqK+5fCek2PhTwbZ2tgpSyt4B5YPpiuym+ZuV/wDgHFUulZrU+M/2/wDx0bjWtL8NoW2Qjz5PT0FfH7SZOQeM9K9C+Pvi6fxp8VtevGfzUW4aGLnICg44rF0vwiVhF5ejEI+YKK86U1fmfU9fDUJVEoowLO1uLhiUiLKehxxV1dGvgplEf3em081Nq/iA3Ti2sk8qFTtyvetK41BtBsYIVbfcSjLZ96y55WO+NGmrq+3Ul0bxvPpirFdIZAvHPWuhi+IlpHGpaJt3piua8TaejaTbX5QBmwCR3rnN27BPTrUKnGeprLEVcO+VO53lx8SIl3COBi/Ysa5TV9euNaZWlGzvxSaXpDapIXJ8qBesmK2rVdP8+O0trU3kx4LHv70+WFN6EuVfEJczsjlA4ZgAcD1xSGEqwDfXivU/+EB0+a1DPD5Lt1wehrFvPhzIVf7HdK3H8X8qFWiRLBVFtqQ+DZLU2M67S0nXZ609pNDu5GjuLc2kvTNYkml6h4bnDvGwKfxL0rUabTfEUKrcn7Lddm6ZrNrXmudFOTUFBqzXcr3Phee3kNxptwJkXkKDzXT+HJp9Ss3h1CFt443MOormbnw7qelsJLO489O2w11PhO9vZ4mS/jZFUfeNTPY3oW57NNfkch4gF14Z1Im3kcRHleeKvad8RrmOMJLGH/2jTviReW0nkxRPukXrisDR/DN5q0ZkQBI+zvVxUZQTkctSVSnVcaTOjm+I21W2W4L4wCaz9H0X/hJprq+unzt58sHn6Vn3/hp7OQL9pjlf0U1Z0S5vfDNzulRhC/XjtVJKK90SnUnJKrsiCa90uKQxmzb5OPm4NZ1z9iuHO2Fo/oa9It7fStZXzkSN5MZKnGa5zULprO4df7JBiU9VFRGf3m86K5b3VvQ5yy095pFa1bJVgcMK9M0vUopbdYZyqzIMFGrlbPxQ8TbINNG7OOFrR1CB77S5Lu5AgmA+UDj3qZ3luXRtSu46k3iC5ubOYPb2qSxY/hFU9L8RXtxdJOVe1uLUh45BxgjmuZh16/j4Epx055qKbVrm4yryHDddvFUqbMJ4iMm+3Y+4vgz+034e8daH/wAI34uaNLkL5RaYja46d617r9k34XeKZnu7K4jiWQ7iIJsDnnpmvz7iik8wmMOT6r1rYtfFniLR122uo3tuvoJGFdsarSs9TwpYdtuUND9GfBPwP+G3wpU3Si1aVefOmYMR+Jrgfj5+2Bo3hrS5tJ8MSLd3hBTzIz8qflXxFceLte1ZljvNWu5UY87pWrqYdB02G1ikkj8zcOWIyaVTESStsjbD4F1pXb2OC1HXrzWNYl1C8maa4mcu7t1zXpNhqDvpIuIiJAE+6aqt4N0vUI8xjD9itGm6JqGkzC3iiNzC3ARetcMpKdkj36NKeHvfY564vLbxEzwzRrb3GTtb39K6Pwj4DubtzFq37vT1+YM3V/YVqweFNH0HUo9R1V1WUDd9nH973oXxMde1J/OuPItBwidPzrZe6rnHKXPPlb+Z7N+z3qnhO18Sz2WpeVaW1v8A6kMAFb3r0D4+eJNA8V2KaTBrDxacgw0Fo2N3tmvm9obBow8cy7h/EDyKrzSG3TfDeqGP941X1qXLykPLIOfOpaDb7xBoXhHaNM0ES7D/AK64Gc4+tV/En7QHiPXtPTTbecaZaqMbLf5fwzVTVtctG010umR5sY+WuX8OaCuuXDhztRefeiNVyXvGNTCxjNRg7tlCHWL+3vhcx3c32gHIk3nd+dffP7Men634t8CxXXiox39rIMwrMu5gPfNfHbeEdMJ8pW2v655rt/Bvxg8UfD23Ol6ZqIlgUYWGccD6VVOtCLuRWwFVx0PqD41ftEaF8HbFtPsYll1DGEhiwNtfGOqfG/UfHHiwXHii5uZtGdvms4WwAue/rXReHbDw78RPFd7deOdZksbuZ92wH5PzNejLH8CvA8hUJ/as6cjPz5rZy9p7zZ53J7L3bNsyh8CfAfxW0hZfBmpNYals/wCPeTkE+hFeM+N/2e/GPgeeQXWlTXEAP+utlLqff2r3i5/ay8M+GFaPw14YjgZeFk2ha4XXP2uPFutXW8C3igz/AKsrmm5Q9Qiql/LzPBU0GWO4WO7hkgGfmVlIIrqrLwzo4jG2VS3qa9Hs/wBpRrhs6t4dsdQPc7BXZ6L46+HvxU019HvLK38NXM3yrMiKMH1zispRUtnY7aWIdH4oXPBLiwbS5BJZyAEfxRnBFdBpHxM1OwXZeOtxCOMTJk49K3fib+zn4g8GWj6no1z/AG7o+N/nwHLKPcd/wrxKTWrmMbGOcHHzCs/Zzp6pnR7ehW3ie2R+MvC9/sN9ZnTJXP8Ar7ccH61rt4RtdUtXu9E1GHUIwM+WCN9fOl9q1zeQiJiCP7oFTeH9a1fRbwT2TzQvn+HODTtzfGXCtKk/3T07HoPir7PBDLHdxtDMo+XcuDmvN7nVLvUgiSs3loeB6165pvxTudSs1ttf0SHUoTwXKAMB+NdD4T8G/D7UtWaa4mMdrMObaY/6s98HNVCnDozOviatRXcbeh578EPhvcfEnx5p9hGpFvG6yzvtyAoI4/GvXv2yfHsQvdO8H6dIFs7GIGVEPBbsP0r6T+FHgjwZ4B8L6hJ4baI3c0ZIkZssTj1r89PiRHq8njfVJdZRo71p2J3dxk4I9q7JLlhZdTx4v2lS76H3j+wcjr8KdzMCDMxGD0+Y1xX/AAUFsbjUm8M29tA9zNJKyqiKWJJHoK7D9g66WT4WyRgYMc7D26mvXvijqPhbw7ZprniFYWayBeJpACQfauqMVKkkzl5uWq2j4/8Agj+yumnxDxN492WtlCBJHbOcDA5y1fRHwr+JS+PvFk1h4YtVt/Dml/u3uFGBK2Og+n9a+QPjH+0Rrvxp19PD+h77fS5JhDFHGcGTJA59q+6/gL8NrX4Z/D/T9OjQCYxBpX7sx5JNRTtJ2jsh1LpXnuzvdb1i30PS5726cRwwoWYscCvzf+OH7WHiTxX4lnTRb1rHTLeQrGIzy+D1r2/9uf41f8I9oUfhfT5tt3eZ80q3Kp0r4Z8K+FdT8eeILbSNKiMt1OePQe5qK0nJ8qNKEEo80h+veJtQ8Zal9p1Cbz7grt345NfTn7Mv7Hv/AAl8MfiXxapTTz81vZHhnH95vb2r0T4U/sWaF4ctLS71kNqWp/Kzb/uKfTFfU+l6aun2MVtCvlxxqAAowABWfs+XVjlWvpEboPh/T/DGnw2Om20dtbxqFVI1AFaL5xkClRQmRjP9aT73H6UGAiKxbOeBxTmyvAOaX5lUY6dqYOV3Hr6GgB7MVUEYzVKRwrZP/wCupJXLN6HHSms21TnrihAN3KsbEAZqB9oVncYAHX0qWRgV3H6cDrVaWQNG2H2nv7GjQBr7JI+gP4VFIG8sAZIz+P1/+vQrZkPcr1H93/GiSbCHD/MecEdPrTuA1YyNrODgE8CnlgG4OAOQP54pnKqFYdex/qaY4I2gnJ6kkdvX8KoNSbht3v8AoP8APeneYAuM8Z+lQmTZkd+4/r9KSNXBBIyM5Gf60BqSEg7sj5uoz6f4VXEjecRsz3Bz19z7U6ZS2VViMjuOnv8AWpGjyMZAx1qBXICxA2Ebm5PP86b5jNgxnJBzuHH5Ur9WXbnA+bd/Whdwzu/IcZ/+tQM9l+HPiZ9c0lobhs3VrhWOeWU9D/Suxr568K+JG8Na1Bdlv3J/dyqDwVJ/yfwr361uY7y3jmiYPHIoZWXoQaCJKzJ6KKKCQooooAKKKKACiiigAooooAKKKKACiiigAooooAKKKKACiiigAooooAKKKKACiiigAooooAKKKKACiiigAooooAKKKKACiis/WNasPD+mz6jqd7b6dYW6eZNdXUqxRRqO7MxAA+tAF7isXxR4w0XwbpMmp67qtrpNjH964u5ljXOM4GepPYDk9q+Mvjn/AMFHbOzkuNE+GNouoXmWiOuaghECHkboo+rnuC2B0+Vq+LfH3ibxN431b+1PFHie71XUJCShupSypnGQi9FHA4UdqylUUTvo4OdVcz2Pv/xl/wAFGfBOjahJaaHpWo6yi5H22RfIhPJGVB+YjoeQOvavDPit8abL9pvTW06/1htLET+ZFCDtQHtxXzBIb3S1iaYpdQsOKX+1NOumxJC0Eg7jtXO6je56f1Gmvhdmd/p/wj8f+Fc6h4d1wXNvGdw8iUjP1FN8X/F7UNQh0/SvHugtdPbSBjcMnLKPQmszwv4w1Dw0hbT9SlEDdYyxIrso/jh4cvLM2HjPSo9QhcfJMqDcppxqxvbYVTDThDmaTPU/hv8AtFfDfTdBfTNNt10K5kj2BigUAn3r4v8AiVbtbeNtT/05dRMkzSfaFOd2Tmu01L4f6T42urq78KahGgDFvsU/yso9q8+1jw1quhXH/EwspIgp+8wO1vxreUpTs5HFGMYvQ6n4B+EZ/GnxQ0SzhiZ1WdZZDjoFINfpl8WNe/4Qz4V6veK6xm3tGC7vXbXyR+z9+0N8PPA6W0d1og0/UdgjlvFQHJ9c17n8ftWt/i98D9Ti8K3cV7NMgcIjjJUHJFdMZRVNpPU5ql5TXMrI/OnS2bWPEgaTDmWQyP7knNdd451AafYpaQthpOv0ridKkfR9cTzlMbROUcEc5BrrfFWjSa9cWktuQyuAMg9K8qolzK+x9RhnahJQ3ZzHh2x+1XwkYfuYfmZqv3GNc17enEK4HsMVt31kuj6edNsl8ydxmWTHA/GucuboabbfZYDz/wAtJPU0X5ndEuKoxUZfP/IseKtZS6mS1g+WGH+dVdB0mTWr5I06Z+Z8dKosvmMFOB3r0nwVpI07TBPIMNJ82RVN+ziRSg8TWu9jTXRYYtNa0VVRSuC3TFY/g/RX0vVpG3xzJ2bOSKwvGHiya6uGtreUrEpwzL3rK0PxBNpN1v8AMLDPI9axjGTTZ31MRRjUjG2x1vxFk1K3eKSORktj97Ycc1yNvrl/Cu6O6fj3r0u3urXxRprhyGVhjZ3BrgvEXg+50nMkA863Jzx1FFPlXuyIxNOcn7Wm7omsfHc6xlLlftA77hWsq6L4jjGxxb3B4AHrXBxj5TgfMOtSxkwsPLJUjnI61o6aexwwxUlpPVHTX2i6vo8ZaCZpY8cEGsWbxBqBXZJcOAOCK1dF8cT2P7u5Hnxng5rY1TQdN17T2v7R1ikAyc8VC912kjodqkealL5HG6Ra/wBratFHIxIZvmJ7iur8YawdJij060/dkr/D1+lcdHM+k36SA/PG3B7V0MdvD4i1yC6MoR+N6t3xVy3XYzoytFx+0x+i6SdMtTqmo8rjKq1Zx8RPqGrAyf8AHsx2hcVr+PJ7iV7e2hjZ4Av8A4NHg3wszTG8vE2Kv3VcYFQmrczNnGXOqUPmZGrW82g6irRMyI/zCr+n+OJY1dbiJZR6kVF471aG71KOOFgwj4ytc5uC55J9fSrjFSV2ctSpKjUai9DsZfHEXmBo7JQT3xVGW81nxVN5NrbTTqf+WcEZb+VVPCOnw694l02wuW8uCa4RHb0BPNfpJ/Z/gz4FeAo9RaxgjgiiUl1QbnOB3ranRjrJvRHJWx1TSHc/Ou6+GfimC28+TQb9Ih/F5Lf4VzUlvLb3IinjeMg4KspBFfX2uft22jXTR2XhuOS1Bx+8wCRSaf8AFb4Y/HZl0jWtCj0nUpvlinCgHcfQitPcl8LOTnnHWSPnXcljo8VxZwLKuP3nGTWU13HfNuifY/eN+lejfEj4ReIPg3qz4gk1LQ5QXjuI1JAX0b04rze+hs9WUyWb+TP1KdK43GUHaR7lOtGpFOL+REsdrfSGOVfs8/UHsa1rfVpNG8u2vfmgI+V+1c6qtcbYLgGOX+GQV3mh+Dbi80vfrJW3sV5WVj8zD2o5ebQ0jJR1WjL3h/SRr10rWEpjXPzN2FdFrmvWfhMLaWUq3d/j5pOOK4zVvFSSCPTNEX7FZR8eYOC1U49JS4Idr5FbrknJJpOCgJYidbpY0G0G71iQ3lxOsk78hSeKzbzS7+xmVDZq6seqjNbek6NbwSBzqJZh1+biuim1ayjUb50+XjORWbnrZHVGhCSvJ2ZzUvhMXlmhG62l25ODXC3DT2N1LA0zSbTjOa7vxD40ghheK2PmyEY3elcBHG95dEEktI3LYz1rWnd6tHFipQTUae4gZZGBOS31zWpo2qPo93vK7oz972refR7TQ9NE7RCVyO/XNM0NE1aSUTRoIjyFxTc1Zihh5RktdTPbzrrUzdW10Cu7jccYra1K5079zLcTbblcE7fWsTVLKzmuJre0Bhkj54PBrmpGdZCjjODjpSjFSWhpOpKjdNXNTxBq39pXwaMMqDgH1qstjeSDzPKbYf4jWl4btrS8uMTAM69Aa0NW1h7WZrW4tv8AR/4SPT2puXL7qMY0vaL2kmYDadcx2+/yGfvwaow2891dJbxwSNPIwVIwOST2roNkUyhrC8aOUc+XIeDTI9am0+9iN5bmKZW3JOnYjuKam+xEsPHoz0/wP+yF438WRxXE0UelwtzmfJOPoK9t8I/sL6RpbJca/qz3RX5iifIorzjR/wBrDxn4b8NtbQJFqSKoEc7feUe4ry3xZ+0h478XSEXGrzW8b9Y4TtGPSuqNSFtInl1KNaMrSdkffC6h4A+E/h9rCS+gjs9uDG8gbPHua+afiZ8FfB3xikudW+HupWsd/nMloWCq5/pXzPc319rDbru7muW65lctXVfDfwP4s1zVEPhyK737gDNCSqj8ar2kpaWMvZcivzaklv8As/eNtJ1Hy5dDc7eN+4FfqDWVqXhvXtHuJYp9NuE29SsRI/PFfZ2h/BXWtL0u2vde8cXVoygGSOZ1x+ZFegaXqHhXRdFnnhuF8RyRg71j2u5/Cn7OD+LQuOKnFWjqfmvNqUkW1SZFboT0qO31S4hkUxSlj3V6+nvG2ofCv4ua5Npb6dJ4W1blY7lo/Ly/uP8AGvAfiR8IfEPw2ux9rhN1YuSYry3BZGHbOOnasZUlbQ6oYpuyloafh34ka1oUJm0u7kgeL5mgYkqa27r4ieGvi5A0HiC2XS9XC7Y76M/Ln3/+vXkdvrVxaQyRbN28Y3dxVCz0q4vJCI42kbOeKmDlDfYqpGFW3KtT9A/2c9U074PfC2+X7SuqTb3lVbY5L5zjivk/48fG3Xfip4guDdefa2ELsEtzkYGf4hXN6PqHiTwrsksppodv8Afg/UV6n4H/AGgNFtrlh4m8MW920mBLLsGT65yK6faqaUXscLoTpNytc6L9iD4Jt4i8RyeKdTtSbS0wLYyKRubuR7V9y+OvFVp4J8L3up3LiOG3iZvyFcZ8H/it4J8RaLFD4eaG1TH/AB7rhdv4V1XiDwhZ+OpEg1JftGmxtuNu33XPv6iuyMoxh7rPOnzSneSPz70/4M+N/wBpzx9deIJYpLPR55jsurjIAjz0Ud+K+z/hL+zN4V+F8cU1laLLfhcPdOPmJxz9K9Z0/TbPSLOKC1gSGCMYVIwFAA9ql3YPOdvU47j/ABrmvY1cnJWI1gWOP5VAUU3b++Vixx0x2qaTbJIVU4zz1/Wl2qoCk5HsOo/xoJRGFDZ5wAetJgNyDwfWpWO1d3X+RprMBhuxGR9Km4hrMVOeD7VDKx2FiMEcevFDMRhjx2Udx7VW3cscbyThR6kfw/SqGg/1bbi2UUZ29x71F5hbeFBA+82OoHr9aYXMsgGFyW+Xd3Pfn0FR/an3BIRgYJG7v6tn+VAMbcMSG25CrwdvVfTHqTUKg8heMHBAH3T6fU02CQbkUNlgMrHIfmCZ5c+tSlltYwEbL7c7z1XP8R96LWFqQyEW4MabkbbjPXavpn1p0duySckmQ9+ynHX6mooEZm28+Yect0U+p9zVu3VoGwEBIbAJ5wO4+tAAB8hXcW2j/P1NQ+TuOQxAI4Hv6/8A1qsthmz0DE9OP8mnKpBGOPX3NWGpB5a54GWzknrUm3AKqec4yf8APP1oK7c4GOcc9T/9eoHUzb8H5Rwc/rQGo8t820Dcw6ev4e9MYhi5PAzj5c/p61KqqvTIXvQ8m+M84wNxPSgNSpJ8jPtBJ6Dv+H/16ikuArEY3EAZbsM/zq0UUKTjAxj6+30qq+G5UBgTgbf6f41ACLEe68n8+v6V6T8LfFSwt/ZFy/DHMDE8A91zXmrI68Fgw6tt4A+tTW8xiZJUfEqkMr9MHPUUFNXR9L0Vg+DtfXxFosVwf9evySr6MB1/Hr+Nb1BgFFFFABRRRQAUUUUAFFFFABRRRQAUUUUAFFFFABRRRQAUUUUAFFFFABRRRQAUUUUAFFFFABRRRQAUUUlAC0UmRVHVtYstB0241DUruGwsbdDJNcXMgjjjUdSzE4AoAvfSql9qEGmwmW5mSFPVzjPsPU18ueMv+Cg3w90/UpNP0e6nu41O1tSEB8v6oDyfqR+FfPvx+/bMm1BbS38G6n9qnuVIluJAd0eegGelRzI2jSm3ax9zeMPjBaaDp889pDJP5Y5YIWP4KOT+NfInxO/aF8T+OrgaXp3grUNYi3436lERGR6gEYFej/A/Qb3SfANlNq949/qV4v2ieWV93LDOPwFeD/Hz9qbVPA/j+bRvDsdu0VogWdpEz857A1pO0UrlU43dkdFrX7Kuk+OPDsGpCwXwzr7pueOA5QN6EV8teMtFHhfXrjQNe2yXVs2BLEcg+hFei6f8dvix8Wrg6boxZWb5XNrEQFz3Ldq6rwv+xt4n8Qakup+LdWjikLh3VP3jt9SawlT9q7pWO2jXlQvzP5Hz5FYqqgQXqzRf88pTyBSahoNwqCWBRInVo85/Kvsz4mfCf4YR6HHaaxdWml3cSbRcRMEkJA6kDrXzLrnwh1jT45tQ8MasniTSUyd1q+ZFUc8r/hWLpyi9Hc76eMpyVpRscVYXUiQvD5DhB1Rhg/hTVs9P1RSRMwlB4RjzWZc6xfpM8chaMj5WDDBB96i0fTf7UuG/f+U3UeprPke7OtVlK0Yq5I8M2l3Rlgaa2cfxx/8A1q67w/8AEF7FDFqk0eqWrLtMU6g1mJo13B8v2vI6YdcilXQLrcWUW8uORgVHM1szR0IveJ0MngLwz40XfpNz/ZF84LCKb/Vv7D0rnLiTxv8ADVZktpLq1tWBRpYm3REfUcVR1z+0IYQDG0KJyGj7VZ8L/FrUfDswhnf7fZsNskNx8wIreE+Ze8edWpcsrR/E89kmlmkeSZiZXbcWbqSe9bGm6zqFrxbu7BeQOTivWVXwFrwWa8sf7OnkIKzRn5AT6+1Vtc8L32jwtdaTYRalZDkS2+CcepFTJ83wq5tCPsn78uU8/uPEWo3ULKVZd3DELz+dYUsjooDcnvu6109x4tn3+WtkEk6bSvOazptQe8Zmns8EjGduKUdOliqiVTVSuVNLh+2ahBGOSxHHtXoHia+fR9EMafKWXYv9a4bwsQviSIheM4XIroviNK6/ZlJy3vU1NZJHZh/3dGc1ucazcDPJ6ZNIsfzMSM1FGzSSE9FHarEkh8sAEZ69a6TyGyxp2pXWkyLJC+DnJXPavR/DfjC11yIW93tSQ8Nu715UcudwOSDzT7WdlkDxHY+eCKylTUjqoYqdHTdHp3iDwDDqWZ7ErEfQdGrh9Q8P6hpe5Zbdjjoy8it/RPHl1ZRiKb99EOC1djZ+KtM1OJVkK5J5D4rDmnT3PQcaGI1Tszxwf6wZOD3FXrfVJLRfLXlG6qehr1LVvBel6xCZLZBHM38S1xGsfD++0ncYmW4XruzjHtV+0jI5pYWpR95aouR6HaeINFzbhUuFG7rzXFyR3FhdmJiY3U4yvFaenXl5oGoIZEdEJw47Gur8X6LDrOkR39oqrKo3EgdRU35XZ7GkqarU+aKtJHI2Pii803gP5g7eYM1buPE2s61CYoVYIRg+WOtY2l24vL6GKRcIWwa9PW807SVjtwY4WxwMcmlU5Y9BYaNSomnKyR52vhrVNu9rdiSOdx5qneabfWUZM1s6+nHFeia74obSfLbyDLG3de1Zsfj6xvozHPF3x8wFCqS7Gs8LRWnPqcRaapJZ3MM8R2yxsGUjsQa+2PB/xI0j9oz4Vy+ENTuRa63HDtUyHhmA4I/Gvk7XPCcN5bm900rjGWjrl9N1S60K8S4tJpLW5jbgxthga6ITvseRiMO4NX+R03xC+F2vfDnUnttXspI0yQk4GUceoNc5o000WtWLwt5UqzKVb0Oa948N/tZXJ0uHTfFekQa7agbS8igvjp6UnxU8G+G/Enhmz8Q+EdAv7G7nbIjiiLRkd+nQ1pZdDk5mtJI+sfiZ8QNK8D/AiG61by7+6mtBEgbDFmK4/nX5tN5+pXztaxMDK5IVO2T0r1fS/hv8RviFY21tqgvLfSbcjEl8xVVHsK98l+E+h/C7wLbf2fYJf+Ib7CQNIRnd6knpWkuao+aREZKjpF6s+cNN0NPB6Qza8BcXLDdHaY5HpmvTPh78KvE/xu1SK7vIm07w3GcFmyq7R2FehfDP9msz3E3ib4gXkN4YwZEsYXDAY9fWs7xj+2MNF1WbRtD0OGPR7fMJST5S2OO1Tyxjv9xp7apPSP3lXxx4X+CfgXUF0qeS4ubvpI9tIWCGrC/sl6P8QPCq614I1qdY3G5Y7pcg+2awNG+Pvw3+1Ndal4Age7J3F1VTk/jXt3gv4heLPi1p4sfCmhL4U0TgfbpV5K/7CjFWuWWj1MJSqQs1ofJOj/AXxtq15qlvZWf2iXT5GilRZBkkenrXJ+JPB+v+F5mh1XSrqy5wTKjBc/XpX6Qw6Bp/wS8K3d7p+m3Wt6lJl53jG+WV+5NfP+l/tCeLvGHi59O1PwC15p00mzyZLY7kGcckjFJ04R0NI4icvQ+PPubjjvUum3Xk3kcpJKKc7RX3P8b/ANlPw5rPg+417R7ddA1CKLzjCvEecZwRXzxZ/speM9X8LW2u6Z9m1KCVM+VA53D254NRKlKLsjSFeL94xrxIvEui4hYFgMgA9DWD4Psby31KWN0YDGCT0qrqWl6/4GvGgvrS609gcFZkKhvoe9amm+PVVQJ4QCOCyDmuGUJRTSR71PE0qsoyk7NHN6xv0/xDMytht1XPEel/6HFqAAy2A2BgVp61eaDrUizPK0TDkkDqKztY8RQ3UMNnaDMCsPmYc04t6WHOMPeu7p7GDbrLHMJYY3JzwRmujt/EEdxGqapbkqONxHQV2uj2cMtjE6RJyuDgVHqFvZ/6i6hU7uA+3is5VLvY6KeFlTjeMtziLjRbO9kM2nXSow5CMcVEy30X7q8t/tMI5yozjmtjVfAM5/eaa4CHny81zsv27SZDBcNIj9AM1rH3tmclROm7yjb0NrR7QxTB4ZdtqRl45aydYhguNWf7HHkN/dFV5JpXhVvNbJ/hz1rd8G3VpBdtHcBQzdGaqs4+8ZKcazVPZFay8J313GQAsfsxwa9d+GPxU8YfCexFraWVteWgO4qV5/Osm+0mLUIQ0UnlMOVdaptqF9osYS6U3EeOZkHQe9ZKtK90dksBS+GR6V4l+PXhb4nRfZPF+n6hpNwy7POt5GCj3xmvP7zwzY+Ec6v4S8eA7fnEEmVdvY88/lUF1a6f4itlkZVlXGAV6ivNPEFrNpGoPDKAsZHyFe4reNXn0lueZiMD7Fc0H7p13iv4rTeMNLEGrWFnPep92/jj2yZ9c+tWvB/xL8X2unfZo5RqmmqNnk3Y3jGMYrymaUbsBWIrqfBOvpZZt5pMBjkVUpSSujGjSpykoz2KXjCE6hrMky2UVi0pyYYeF69cVq+GdStNLh8m6haJ88SEcVo+MbpFjjle0We3PWReGWuSw04MlnN9oh6tDJjcKz5/aRO72aoVPcO7kht72ZbuznWXaOYyetU7zR7HXrd1EXluOvGCK89mmlXdc2EsiBT88eeVqGHxxqFkXK3GV7g9aFF/ZNniIrSaPe/2YPh7dt8V7O2lmc2aAzOFYgbR61+jMLrawKVGR0AWvy3+DvxhvNG1kXdvKgu1OHWQ48yPPI/Svv8A8C/FbSvEmiRXsVxGjEAFdwLKx65HtXTTlfR7ngYujZqpD4WemSP5kiqVy+7Bwe/rU5ZEX72O59c1j6fqMd0odWDYG3Oe3b860N6yNsB3MD83bDdvyrU89k/mIjA7cdhnrnstIrfM3Xap5J7HvUXnKyk9hkbj692prTY+6D1G4fyqxjz0JI46YXjB7CoXnLTYYjG3kf7Xr9Kdd3AjjLevAx1Pq1UpW2RoRk7hkg9dnYfUmlYgSabdyWMagYO/+H/a/GolkjZiELALhTx93/65qG635YJGX57j5XOOn0FTqgjjG3klN25O47n6+laC6iOzMSBxu4YcYz/dHtTPIfaQiBhnO1jwX9z/AHalSB1YOsRJx93OMjsPrU8MLBSzfO567h29KgepW+xiNR91pH5G4Z59D7elN8gR/Kil89Cw5/H39KuqpZjjkjg8U1pEVlyMHrnt+dWSRwwR+nzdf8+9PZTxs5x1/GpPlVtwX/aFRtIity2F7dvx/wDrUFakUwxu9cZx6D1NM8sbSNwIHJ3Hp/8AWpzP5j427e5JHC/X602SbzVOyPCLzz1I9T/hQGpFJ+7YbVLEdvX/AApnnFtuBkeuOue4p00mctnjHzA9fYn/AAqKFJXUiVdozk//AF/rUADXA+ZVTjoNvTPtUUI3tuzuVfToPw7mh7ZPMB+dSQRgnqPf0qSOPbt2nnuw4/H2FABJGGznhOhJPH+fSmbQARE2Qv3s4B/H/CpZFPJckp2XufYf401lG0McKi8gdj7+9G4FZlAUHO488np+A71C52ydGaRh/n6VNNGxkX5toAyQeoP17VAyb1ZY8klsZ7Z/rQUux2Xw08U/2RrH2eY4tbk+W3ordAf8+te4V8vKxhdQzZKnrjn8B2r3rwH4h/4SDQ0aQ/6TB+7lB6njhvxFJGcl1OnooopkBRRRQAUUUUAFFFFABRRRQAUUUUAFFFFABRRRQAUUUUAFFFFABRRRQAUUUUAFFFFABRRRQA2m7guSeAOteffF746eD/ghov8AaPinVo7VnUm3sYyHubkjskfUj/aOAO56V+dHxr/bk134vS3dhE9z4d8MyAxrp9rLh5V7+a4wWz6DC44weSYlJROijQlWe9kfXvxq/bv8CfC+S60zSH/4SvXYwV8uxcfZo39Hl6HHcLnpjjnHwJ8Wv2itc+NOoCTxRqdzLbh98VnE+y3h4x8sY4zjucnrzXBeXomqSZSZ4SfU4xTJvBsUzDytQWQseM4zXLKpfc92lg/Z6xSZXk8Pf2kGk0+cSAfwueRWPcW1xpdwPtERjcHHT9a6fTvC76HdJI9+oTPKjjNWNe1vSzH5MiLeSN/dx8vvWKnZ6anbLDxcLv3WdF8Pv2lvGvgOSKOLUWv7BSAba6ywx6A9q9G034hfBz4jeII9S8WaFLpeqO+6WRGLRSk92xXzf4g00aQ0bRy/uZxlF/iHrVO0028vIyY4mdT/ABY4FdMamlzyZ4f3nFLXyP0+h17w54U8Dy6n4N0uHVo44/3dvpoXc2BXx34//bE8e6trBhtgNASB8fZlX5yc9GzXmHhLxR4z+H90lzo17NAVbLRrLlG+q9+9fRHgn9of4d+JFafx54WtrfxDGmPtH2UMJuOg46/41rzqo97HM6EqWrjcg0/Xfhn8YPB8Wu+Ob2PT9dtyBcfZ3ZGkzwCR3zivG9L+IehfDP4nfa/DU19f6Csn+pkcqXH9RXr/AIo/ZPvPiHdXfiLRIbXwzpc8ImgtWffvJyeccKMYr5e+y/8ACM+KjDdiOY2NziXB3I21uRnuOKHdSV9BQ5WnY+oPitpf/C7dDtr/AMJ/D28tdQdfMN9IgiBH9fWvnnxF4G8UeBcNqmk3dh2EkiHb+Yr9RPA+qWWveEdM1Cw8trSa3VkEYwOnQfyr5M+Kv7U+p+GviBq3hvW/DVnfabBJ5fkzJ8zrzgj61dSMVu9yKVSSdorY+bdF8cPa/u7wGRem7vW+L/TtU2+XMIXJzlTg17J48/Zfg8feE7fxn4JspNOmuI/OfSZ+M8Z+X0r5dvLOfTbqWC4ie3uom2yRtwVI7Vwzo2Z7NDHO1nqd80k9qreb/plueOnIrj/GmixWipeWwCxynBSpPDvm6hfJCbmRFxnGeT3rY8TWlnZvbxTLLKrclmPSsUnGVj0JSjXpt2OZ8P6h51u1hdfdbhWPar+n+LNe8B6kn2S5l8gHIUnKMPTFaM3hjT7izM+nOZJF5IDciqMN8swNuzLMydI5hz71pezvE55U3KKhU+TPWPDni3wp44UX2s6clnfD700IH5kVU8Q+E7s3Bm8Pm01ezb5gFYK49iD3rzy1ht5JxBFvsLzsv8J+lQTatc6LqAglmktLjos0TkZoclJ+8hKE6cEqbt+RsWl1DZ69HBqGlNY3atghlINV/igpkNtIOUbgVtr8V4DHbWHinTl1KBP9XeJxJj1zXT+IvAVl428E/wBq+F7tb9Vwfsrf61fb3qnDVSiVTxD5J06iszwrYkUYUdQOajx+K+tWLnT7izuXt7iGS3uF4aORSD+VVmG1jGw+b2roPLHR5Zjt6HrUkEZy2RjApGj2MO3HpSqGwefmJoAlt+PcVYVju3A8dsUW8bRlSVBz0BpmSsjBRwOtJjL1n4k1DTxmK5fGeAxraTx093CIbxd8WPmK8GuTaRo25APFKsct1MqRLvOfugdaydOL3OuniKsdEzrbWaDUGWK2uI5d/SGcZNdZNZ3FvoEsHlxrIVICIa4/Ro7DwqrT6g2+8b7iLztqnqHieG4n37rgZPXfjArmnFydlsepTqxpxvUerMK60+902YyPE0e05DVYmuLfWthldorpRtDnoa0IdajnyiXJI6+XPyCKr3Whx3jbYE8ifG7r8rfStL9zj5bK9N3RSW+v9KYJOhnh9M5GKt2ljpXiAvtf7JOO3YmshbqWykaJt25Dgq1MF9E0gMkWxuuYziqafQyjUV7P7mdRpNpf6Lqi2z7pLeUffzxWN4qtY7PV3QbQSN3FaEfjZLWyEcW95SMBn7VgSPLq115jsZJWPHvSpxlzXNMRUp+z5YO5S5Yk/wAXpX1l+zN8Yrr4feH2XxTEJNC6W7SAFvoAe1eOWfgK18O6bHe60N13MA0FmvJ/4FVTxJ4kvPEV1FBIvlRxAJFbpwq1183J6nkOm6q20PXvix+0pqPijxHJ/YrGHSE4iixtyfU15jrHizxLrU6XGo6rMhj/ANXukIC/QVTngTwzaxTSR+bcMOh5Vajj8V299lb2BGHTeorllOUttTvp4anT92ejLcfiLXGBW38S3PzDBHmtj+dY9xoOpFXnZBcZyTKDksfWr1x4ftNQjEmlTqpHLRscGo/D+uXOiX621zuaPOwq3alzO2h0eyhezVl3R6B8JfiJ4D8NW8dv4r8KLqFxHJu+0jBb8q+j/HH7Uvhi3+GU58E30On6kiBY7eSPaV9hjvXx34+tbCF7e4hAWZvvIBXJspYqS+APQ1vCrKUTzq+GjTqW3PTtJ/aG8faXeSXcev3Ds7ZZJjuX8jXo+hftoeLYnjg/suxvLuQhVZEwzMfpXzUuJGBXOK3PBetJ4Z8TadqboLgW0qyle2B1pptdTJwjbVH314e8P+NPiZp8Op+P7yLS9D2eYdLgJXcOv7w+ntXFfFz9rTRPh/preHfA8EbzwDyvOVcRJjjj1rqtU+KXhz9oD4dzaJo3iNNA1OZApW4+UgjqOvSvCIf2MtdumZ5vEWjfZs5FwJSc/h/9euiV2rROSMY3vPTyPKvHHxn8T/EbTYrLVp1uV8zeNsYDE+ma9Y+E/wCyavxA8Btqd/Ld6JqBOUa4UeWy9jg11ul+G/hN+z5ZC+1fUofE2vxj5YUw2H9h2GfWq2j+IvH/AO1JqUtvolyfDfheF9rbOMr6cdTUJJPXVlym7e7ojw74qfAbWfhnG15c3Fre2G/Ys9vKDn8O1eZLFjoxJ61946x+zP8AD3wToay+MPEN3cKvzf6RclQT14XNeUa3N+z9aytDa2mpXLD+OF2AP60pRUd2XCq2tFc8e8H+LFgj+yTts/usTxXX3lsmpaY+1gWblee9dV4d+H/wj+JGpDStF1HUNE1WY4hW5wys3pzWP8Qv2efHHwnsbrUpJYbnRoDxOsuMrnjg965JYdv3oM9qhmCjH2dRGHpOrmFBaXqtHMvyhtuQaf4s0uzutJlllKhtuVYjmuJ/4Ti7WMBhGzdmI6Vlah4lu9Uykspxn14rFUpc1zrnjKfs3HcjtLOe7YiKMsI+tW18N6lK3mLAdo53KeTWh4J1q1ty9rcoD5pwHNa2sra6TdRmC6ntHble6HNaylJPlOWnQpyhz3Me31jXNGbY8UrQD+FueK2Lf4g2ssIjuEKcYORmtrQWu7qHFy0N5EOPMU89KoeJPDMV9uNtbp8vUbcHr2NYNxbs1Y9KMKsYXpyuvMz9H13TdLlupftWIJPux46Guf8AEDzeMtUjWy+6g++eKp3+glGKxBy6cmJ/vetHhnUv7K1Is/ETDBOOlbKKXvI4JVpu1OorK5PH4OktmaOW7iWVhwM81QvfDc9jOAZ4t3oGINdJ4p0FtQjGpWEvmYGWwaxdL1eG4jaz1KLzF/hk/iQ01KTJnSpwla3oyax8QXVmotb+3aa3Yfebniql1pca3S3Ok3W31jbj8KtyM+iuFmAvLCTo3XArP1LQZLhRd6VI0kAOWj7rzTsugScrWetvvL0OJWb7RaeTc4wZEAw31rzfV4fJvpwrb13HpW9JfXTfuxcOjZwRmrZ8PWtvbq1w0ju4ydgq4rld2YVJe2XLFbHEp5tvKrK5U5xlTg12Oi+Mtb8J6h5ml39zF0kJRiM8d/UVVm0Sz3Zi80YPG5eetT2+LWYOY/MCrgZHNW3rdHPGlpyyPqL4K/toR2EMVj4ohY7el6hP0ww9vWvsbwr4603xNpkF1YXS3MM6blcHjZ3Oa/I7UFgmbzbePyZc8jHBrpfh38YvE/grUo4NP1OW1jXAMLnKbc5xj0rSMrI5auG190/W5rxJFAxldo+Q917CrULOyjYu09m9fU18bfD39tLSriRbTXJPskoxidfmXJODX0j4X+Jml+JrJJ7G7jeGQZWRHDAD+79TW0ZKRxTpyjuju1IZSW+bA4A/u+n41WmkaWZQAsechd397v8AgBUFvqQnTcm0k9D6N2FPN5GrDc2QBtHGcf8A6zVpGI61g/fbFVhHjI54+n41cWNRtJG0Kedoxg1X+1FZBuIb5fnCn9f6Uv2592wKQwxuPY8f0pklvaFXoBxnbntUTMZGOOF9fX2NU5dUVZNq4Z8cDuM/dX+tVJNSSMOWGQOCM/56mnYC1PJtbCn5cjtyCen50i/KoZjnd/dPHH8X0rPtbjzNxd9oTPmNnPB6n+gq4ZFbcBGfkwoUcfRfoO9IrUZJdFWyG25GQSMhf9o/XtSXLMIxj5GX5xu5Cjv/AMCNNCywxgTsss2QoZBgSSep/wBkU23aSSTk/vWJIycqxB+Z6XUOg2HMQMRkbMa8qeSgPQn1NSTSSNnhkCnJbGQvufc0xcSXDFMiMHcPMHOM8ufUDtT/AJ8iMlivt1/66N/SmQxVjWRQxTaVb7uc4J7H3P6U/ascWVyVXtnOB3HuanjgMO1tuRjk55z2PuTUTQs0hLNtA544x/8AWoKRHt8xsHgHnHX6H3NEaJ5vOTjrk/KD/XNWApUEfKMD73cf/WpNqRxhVGz+me/0pWHqRsysWHLHpluefQ1BIvzAt+8b19Pf2p8oEEbK2Ofl3H+VRmUrkKrMfQfe/wDrUwRHNFJMu0txnpjJHtUTIFBx0/2f8akkYrgvwuCd3b/69V5ZBhC7YLfd3dfyrO40MjlIkLHhDwMfX1712Pw31o6L4iSJzttrv90w7Bs/Kfz4/GuOz8xzkEfw5y3X9KfDdGOZZFIVwcjaST/+umG59OL0paxfCuuLr2iQXAP70DbKPRh1/wAa2qDEKKKKACiiigAooooAKKKKACiiigAooooAKKKKACiiigAooooAKKKKACiik/ioAO3NJ9KSvC/jh+1l4U+D6XVjb48QeI4wVGm2sgCxvzxLJyE56gAtz0qZSUdWaU6cqj5YK7PXvE3ibSvBuh3ms6zfQ6bpdonmT3Vw+1EGccn1JIAHUkgV+fP7R3/BR6/1SVtH+Fxk02xXIm1u5iHny8HiJDkIo67iNxOMYxz4L8dvjZ8RvjlfpN4jvF/s6N99vpNjlbaE8gELn5mwSNzEnmvFptNvlbabaYc9Suf8/wD1qx9onselDByjrNFnxJ4t1Xxbq02pa3qd1q2oTYL3V5M0shwOBljnA/TFZImDyAscY7Yq3/YN9M4JtZA2BhduMdP8/jV238H6jcTAOscJ67mbt/n+VQ5LqdcaM5aKJltKd2VwBnHXn/P/ANermmWt5eXCpbmQsSPmycD8a24PD2m6bse7ukndeSueAP8AP86tN4ytNPhZNOt8nruIxz/+v+VZOV9Io640VDWpKx09no/2fTVjvnW5K8u7nge39K5rUNY0DS5H+yWwmmPcDjP+f5VzOoeJL3VCTPdtsboqnAFZjFY4SAd23sOvv/n3qY03f3jWti1blpo24DP4k1aIOMjOcdkHWvSxaxW9i1rGipkFSy8EHH+FeUaLqTaZfRSs5Zd2Cv1/+vXps3n6hprNG3zSL8u3jHp+v8qitpZI3wTUoyk9ZHDalo+qaPJK8TSSxr1kU5/z6UWPiSG8gKanCJiBhZFHOf8A9f8AKqra7q2k3HkzyM3P3XHB/wA8mr8M2leIVAmX7JdH+JeAP8jP50+mqMLpytF28me6/Bf9ombwTpkmi63JNq3hidfLWQMTLbg8fl3p8n7Jek/Ei8l1DwL4wsrqxm/eC3u8mSPPIBwc/nXhdn4Z1DTpPMs5FuYW5dM4BXuPypb7UNU8D6ml5pN9PpjSdfs8hQqepHB/Ct41VdKWpx18K0nOKsfpV8C/hre/CzwLbaFf6j/aUkTFlkAwEB6KPpXy7+3xpOmWviDQdStDEmoyBkuPLxvK/wAJP0/rWF8Afid4z+Jnij+wNU+IFxpNqyEjdgvKc8opPQ9q0v2xPhToXgez0vV4dVvLjWLpijQ3chkM2B8zZPTnFddSXPFPZHkwjyVNdzM/Z98SfE74sB/C2k+JZNN0uzjzNdMuXRDxtH4V6bqn7BVrfBriXxTdNeyZaWWVAd7Hua8s/Yb8cR+G/iZdaRcyIkWpwbU3dS6nIA+uT+VfVf7U76xb/B/V7vRb2ayurUCZmhJBZQeRkU+WPJzWuTJyjU5VofFvxR/Zz8XfB2RdTcLqWmI3/H5a5O0f7S9vSuXN5a+LtPEMjbbnHXPINepfsx/Ebxp4s8ZJoF5LN4g0SeMi7hu23CNOmcn3rmP2oPhHN8GfHianpUbjRNQJePb0jbunsO9ctSlzR5kenhsU6cvZz1TPIGuL3whqhQHof+AsO9TeJFjubOLVrX5d/Em3qD/+utpXsvFVmgdg04X15Wp9J8Omz02a0mxJExJBPJrkcravc9mNByTUHdPbyOd0i8bXY9jOy3UK5jkzyRWtJHD4m054Jf3d9D0J65rn7jT7nw7qySKj+Xu+Qr6elbutQzWrW2r26+WZR86+ppy1asZwlyxamttzGtWa+t5NKuF2zof3bNXUfD3xDe+C754JHkhRv4lzgdKjxpGueXJIPsd4By9Xf7Lu2ULBdR3GOVU9TTTtuJJXvF3PUpPFvh/xhYm31e2gvMjEd0oAmTn1rlrz4G2+uRz3HhvU1uJFUv8AY7jCyEf7J71w1xdR283lX1u1nMOBJHxWnpvi7UvDcizpK00GMrNGTkfWtI1Gt9TGph4T1jozktS0q70q9aC5heGSM7WSRSDUC/ezjHHavctB+J2heLoxbeJrGK+tXG0XKKBNGccGob34F2mrW8174cvP7RhPP2fOJFH071spJrQ4vZuLtL7zxlrnzDg9VHNaFjotzqVvPJGRFHGvLPxWs3hkaTcSRTWBDxna3nnByParDXFqyIlxc+YpbH2eEYWs3O+iOynh18U3ocjpmjX2qXHlorbFbBk7V2kPh19Dt18h4zdsOZJD936Vd1/Urfw/pO+1RdzDCovavNbrWbu8mDS3Lk9hmovKbsjokqOG31kzorrw7LcXEkk19E8/UDPWse+8O6hA24xmVfWM596oRzSbyS5LEde4q/b61eWODFKxCnnccg1XLJbHK50p7poyZsZf5WTbx83Wuh8H3Ut5dLBIA0S8hj1FMbxFp+oSg3tp16sBWhYa/o+m2zmEomc4Hes5SdrW1OjD04KXNz6EHxGs47aSCdMKzDDDjNZnhjQhrTPLOSIF4471m+JvEL63cbl/1aniu88C+G9R1jw/5OnRYkkb5pWOFQepNVFSUEupD9nUruX2UVtN0PRNQvVsYYmuLhm2hY+TmvRZPDvh3wHbrEbZbnU2AdmcZER9PrWjo3h/R/AVh9mtNl3qbDNxfE9D6A9hXMa9qA1OZltQs1x1LOe9Tzcuid2bRpup77SS7dzK8TeIC7efcN5l0wwif3Vrjo75lvFuOSwbcabqjXMd06XIAmHXcaNL0m61WTFsPNx17DNaxiktTknKUp2ij0Cw8QaZrlkILkqrYwQ9YeteCFVlk02aNlOMoWrMuvB+rWK7mgznkhTyKy2a7tZikpljboAxIrKMWneLOmpUco2qw+Zt2fh/UrGYSI6xkcn5wK2NS1TTFtUkukjuL5Tn92K46S6m+ZWlYn3JNVy4ZunHXiq5XLc51XUFaK+801jvPE2oO0Yyfc/KorpNH8D2082Li6EjL1VDjFYXhnXE0W8Pm/6p+Gx1Fd21jpesSC5gbY/UyRtg1nUlKOi2OzDU4Vlzy1kSR+DdKjUqsWQO5NVpvA+nXG/YhhJ6YbtU0Xhu68wk306oo+VQ2cirEuh3aqhi1KTd6OAQKw5pfzHpexh1gc3qvgm5soxJp85LdkyVNcvdeINbs2+yT3t3CVP+r81gP516Tbw6nbyBpJI5xu9CDXH/ABKWHzrZI41e7YcheuK3pzd7M87FYWmoc8dGcg908km+Rmd/vZY5Nfav7CvxO0yz0m/8M6hLFaXW/wA6OSRgofPGPrXyDpfgvVLllYQ+Uh6tIcYFatloM63zLp99m7jGQYyePxrpVRQd0ePLCzqRtbc+gv2t/h9451Txtc6nHb3Wq6CyhoGtsukY7gqK+ZG0/UUmWNrK5D5/1ZjIb+Vel6J+0V8RvAuyxOqSXEUeB5N0N4IxjHPauwt/20NfVS8+gaTK/QP5IBHatE4S1OZRqUvcaPJfBfiCf4e+MNM1e7sZPMtJRL5EqlSw/GvrXxRZ+Nv2ttH09dNtj4Y8ML80j3RJaY9iFHUV4AvxSm+N/wAV/C3/AAkVpYWlmlyqMscYUMpbox/Cvuv4zeOl+EPwjvdX0y3jDW8SpBGgwoJ6HitIJWbb0MKrd1pqfO91+wzomk2+/V/Gv2SUc/dVV/I1xGrfsfwXcjjwv4103V51yfssjhXbjPUV4X4q+JHiPxtfzXmr6tc3MzknDSHavoAPTmsix8Qajpt0JrO7mtpk6NG5BqedN6I1jCa1cje8c+Adf+H+pC01jT5bKVT8jEfI/HVT0NMsPFeLc2+oR/aYfU9QK+1v2eWt/wBob4R3Nr43to9SSzm8tbh+HIHOc9sV8n+OPh9Zax8XtR8N+BI3urWNysccjjG4AkgE1MqaklLubUsRKEmu33HO219aR3G7TdSktEbkxydP88V0tt4kmSJFNzay8Z647VwHiDw9qHhXUZNP1axmsL6I7THKpBHHX6e9Zk7GP5Y23de/0rmlS1PRp41x2PT9Q8T6Rar5kvlz3kanCxjPb1rzm+uTfXks4UIkr5VOw5qqsZdT3kY45+teheH/AATBHYpJefvJGA+T+7xmnaNJXZfNUxkuWKscppuvXWj/AOqlO3AJjP3TVm4m0zXB5jD7JdkZLAZVjiuxfwbpLblkRY3/AN7GOKoXnw5s5I2aC5eI5wM/XFZ88L3N/qtaK5d0YukxT2rNFJ5V7avwcN06DODVm10+TRNWWSOeNLB+u5/rxjvWLqnhXUtFV5EBmQN1Q89axVuHaaM3BcqhGUOfSrtzbM55SdNpTjqbXiSyj1bUjLpcEjxlfmYDA3Y7VWh0HWo4+YmKZyFY++K7SPxDbQ2sLW9u0qMNoEa8DoOac2uPK42WU5OckcDuf8Kj2jStY6VhoSfO5avscBcWF5Gx820kHGQUb61i3ipHuMslxHx/FXpVxqc7NIqaZI/HG/jHy1h3mk318jiW2iCk4PPPUCqVR9SZYdfZdzzGe+t4W+a5kIzz+dYura000gMJZNoxuB5rb8WaL/Zl+I9uFfke3JqbUvhHrUPg+HxJa7L/AExxiRrfJaE4/iFdcIqWx4NecoPkehl+GfGEVnfRNfK7Iv8AEv8AWvabD47XOi2O3Rr+S2ZsZ8k44HrXzlbx7tyHr2pPMmtX6lcHsetTKCvc1p1pRpuPc++/hR+1z4n1S50/R/7GbXb6RthaKQhnJ6EjoMetfY+mxa4+mpcNYeVMVBaLeGI44HFfmP8As9ftAaB8P4VhvrCK01HPy6hs3Z/3j1FeleJf21PiZppM1jHappv/ACzuoV81GHrntXZDltrqeZOLb00Puz+3ZrOQieCUMnJypAKiqq+PLaFZPM3JkDb/ADI/z6V+ceq/tu/EzVvM362sCtxtiiUCmWf7Z3jy1W3Et5BeGI5zNCDu9icVPMuweydtz9E18Yxz5lMgJbLFJB0Y8KQfYfzqjdeM7NpghuI/NPC9t2BgAg+5zXxn4T/b+nhLR+IvDlveBjkSWvylfYKa6zR/iY/7Q19eW0WiXWi6dAqyR3JyjZ/2SOhFbRtLYza5dz7B0nUglvCkL+du5BY5BHTB/E5rore4BYfvAm3IDDoR/E1fEnwh/aSPw98V3vgvxLctOlvceTHqMzZJGcDJ7cV9d6b4gg1fT4pbRlltZUBXawIKH7vI96i+thNW1N52W5Y+UWDZCMp/u9gP9pqstCIThI8s2N/rkdEWqGks67wHUM3Tudw+8/07CtGNldVb7oPzZk6qP8TT1JJLe3RYvvCQscgd35+6PYVKsJSNpyd5bnLccf4DtUUJEjIzjarf6tGPKD0/xqZmMmFRT5ecjno3pUjQ0He2SGKgcZ7r3zUg2EZydjdM9fpULTIzYDDbyDxjDDv9KZJcN5wG3aoG5mP8Hp+JoESyNlSVYLhsD1z/AHaqM3lgHrliUGck/wCyPX61Mi5hcSLs7MnoT/CD6nvVT7G95MXclDnb5a/wkfwj29TQVqVpJWVXaUjZn+EZAXPYY5ajeVaRUwCegJ6Y6Mx+napby02qDuK9ty5+Uf3V96ryQuyeWqhYxwqZxnHRmPc+1AIjW5EiRyq++Nhw4XkjsEHpmoftH2lslMBh86559DuPbmpmsZY2IOenJH3v+AjsM1XkhCqVRMnqYgf3a56sT1JzUWsAqyKqtghgfwQduP73P86dIxhUIV5PIDcH6AUxbeSJw0jBu/I+f0IVfToakVNzFSCOMlU7fVu3rQB3Pww8VDS9Se1uGK29xjn+63Y17SpBAx0r5it5fJwcg84Ij4Ufj3r3P4f+Il1zRURmzcW/yPnqR2P5fypImS6nV0UUUyAooooAKKKKACiiigAooooAKKKKACiiigAooooAKKKKACiiqepala6RYzXt7cRWlpCpeWeZwiIo6kk9KALQNcp8Qvih4b+F2jNqfiLUo7KDHyR/ellPoiDljXy18ev+Ch+h+F47rSPAUQ1nVFyn9qTjFtEfVB1c+5wPrXwH4++M3iz4ha0+ra9rNxfXjHgyN8qj0UdAPpWMqnSJ10qHM7z0R9NftCft5eKfGVxd6T4Ut73w14fYFBPH8t3Mvclx9zPop49TXyTc6hb3zOft1xA7fxSMTk+9RR+Mr5fmdhOp/vd/8/1py61pOoMFvLVY3zncPpXI+beR79GNGKtTdvX/ADERdVj5tb9J4s4Dbuf1psmqa7bvukDrg8/L09P8+9S/2HZ3StPp97sOcrGzdPYf57GnPp+v2C4En2lM7gq8n8aLo6HF9L/J3M2TxPqZDF7hlzySRgn3p1n4ivY1dZXM0LjD7uuOOn4VPN4gmg+TUdOjZ+4ZP8+wpf7c0hm3rpqoV4PPX3/P+VHyMldP4/vGa3of2eBNQtS0lqfvbuuT/wDXz+VVLTSV1OzL2koNwPvQv6Y7fh/OtDWPF4vrN7S3ttquuMt1UY6D8P51z0Fw2nyLMp2OGyTn06j+Qqo3sTUlT59NV1EaN4GMUi+W6HkEfp/IUfKqgfL0z14J/wD1/wAq6rV9NTxBpKX1sCJkXJxj5sd/zJP4Vytnbm8uI7aMZkfoSOgPH6AE/jVxnzJ3MatFwa5dU9hqgvjHGcY9Pb+pra0zxJd6Wy7HaSPGNjcgf5H860brQ9N8P2wbUWaaQ/wL9AT/AEFaejz6bqOnyRWdusU4Q4V1BJPp+eB+FZSqJrRHTSw84StzWZBJ4k0bVlCX0RDZG7K52+o/Liorjw3otzta3vzHu6jd+f8AQVlXV+kV6LfULKPauOFXDZ9ePfP5VNf+GhPaG80uXzIQMiM9fbn61mlbrY3cnK94ptfebtq2m6G5zqckoj6x7sg98fia5XxXrQ1i8Uqu2BBwh7n1/E1hRsUYrklx2x17f4mnMzM2AO4xnt6fpzW0aaTucdTFSlHkSsi7YXc2l3UVzbTNFPEwZJIzhgwPH619LeFPit4e+O/hq28J/EicWt9bkfYtYQ4ZTjADe55/KvmvSdDutXAe3VVGeHkOB6Af1qa48ManZxmYKJ06/uzkr/kCtfaRi7HL9XnNcyR9eeAf2K77Q/GWl65ZeJ4Z9OtpluIJIY/3jKPu85x619aeJNNg1bw7eWNyPMhmgaNw3oRj/E1+ZngL9pTxz8Oo0trLVHks4ztFtc/Oqj0GenA/WvVPCv7SXxE+O/iSz8J2U9ro63u5ZriJcMExlsH1ArpU425Yo86dKd7tnjXgjxZrvwt+IF1d+GFluZbeeSDywhcSR7iBkDrwK0Pjf8V/H/xOjRPEOnXFhpsb+ZHF9nZFBx6kc8Zr9CPh78G/Dfw70lLaysInnxuluZVDSSN1JJNaXijUPCWl2zf25Np0EWDlbgr+PBpezSVmyfaXd0j8ibW4mtZC6MUIP3V4NdlpPjifyUju4gcfxL1r668ffBP4P/E6aZvD2t2Gla3ISVNtIAjt7rnHX0r5i+JvwL8U/Cu6ze2v2rTi2Ir+3+aNx2Oe341zTpKW56VDFyp7OwknjTTlt9q2pnYdm9f/ANdYV94gudanWPYduMLEo4rA2leM/Nn5j/n8a6HwVMketxBhuBzyfpWPIoanb7aeIkoSe5ctfBt68BlnC2643AuearSWeo6TcLcwuswQ53RnP6flXda7a38afa7WUyDGfIYcH2/Ksa10+31ZBPbSm2ulOJoR0B7isfaN7noPCxi7R3K9nrVl4ntzBeoqTpwGI/l+NYV5b3nhicgL9psZMj1wtb/irwWHjNzYgxzIASF43e/51jab4oktVW1v4jLAvysWGSKI66xFU91qNTR9GZ8emRTXH2iwn2bsERMcEVvafq/iTw3Mt1aXVxBMvIaNjipRpOiatue0m+yOfu845pY9D1nT13Q3aTw4wFLVpGVjnnRuvLyOuh8faX4uyni7T2aeQYOoWuVce5Hc05fg3Z6tqFrJoOsR3lpIcg9JI/YiuW+z61IyQfZMOvJXA6Vf0LUL7SdWi8rdbzM20YG05rqjLm3PNqUXH4WzO+JnhE+F9TW3hupLmL/pouMHuK5PS5bMTMLyPcCMAjt719J+LBHLoUMviSwj1CFgD5qYEir6g+teX33wt0zxUktx4J1FbyRQXfTbltswH+z/AHqqUFsjGFR6Oep5hKiR3kiQHzIs4VvQULGWYKo3E8fWtjV9Em0fT45JIzDKGKyqw6EHBrV+H+nQ3l5JNIobyxlfr61lzWTfY7o0XOoo9znZ/BWoNCZflRiOFb0rk7ixlt7gxyoQymvXfHtrezQKlrN5ZU54NVvh78PbjWmkv9fVo9OgbIfvIeu0VjSqObuzpxGHjR92KZkeD/hrdazCmoX0i6ZpecG5mH3gOu0d69Km8dabpunto/h+DydPhXa878GRvUmuL+IPjq48Rap9hih+x2FoPKhtl4AA71T12GTT9GskjXbHKpLsO5rectLI4aNOSk5voddexy6nobTQXDFwCeOlcN4fkub3W4vKZjtblc8cV1/w7vRdaXNayjdETjmtvQ/C9nockkqLuJJO4jkZrj5lG6Pc9jKvyTWnc43xnYrda/ZIAUMvDV2dlpcWjaWfJRS6rkMO5xXCeNNYSTxJGYyGEHt3zXpOj3EN/p8cgG5WUDGenSpk3yI2o8jqytuU/DOqHV7bzZ3y6sQy/jWjqOm2epL5csKEEcNgZ/OsLUvDM9hM1xpk/lOx3mM9D1pNL8WyR3X2LVbcQzZwr/wtU26xZ0KSXuVEcl4w8Jy6OzXFsC1qecZ5Fcr5g25UZJ6+1e4ahb/bbdo227HXBXr2rxLVLQ2upT24GAjkfrXTRm5aM8XHYdUmpw2YyN2ZwcEE881at9QntW3JMyZ/u963/Dvg0XSC71KTyLTGVB4J96lvNW0mwuhDp1ks7A7QWA9auUk9ErmMKMopTbt+ZHbfEC9tlKjEo9+oq1/wsqdY+LdfMHPX2qKbTrK30xrnVIkgaQ/KsfB6Vg61o66TDHdWx320uQu7r16Vko05OzR0znXpxupX/M17v4hapc5EO2Mgn7q89MVt+D9FSa6W91DNxezKWVXH3RnqfyrjvDkcd7qsCN93OcV33hKdr7Vr2SThI/kHP4YomlFWRWGlKtNSqO+pd8aX81vp4trNC1zN/c7CsbStvgzR1u7iItdTNg46+ld1tiAYrgEDHz9MZ/8ArV594o1C48TavDp1j+8giwXZRwD1NYQ95WO+suR899ehf8X28WseHU1JU2yxqG464JrzIzFo1YDAXAIB6969P8XX1to/hr7Csim4KhNq9cAd/wA64HQ9Bu9YUrbx7Ic5aVug7V0UnZO+x5eLjzziorW2pTs5vsd1HKrMs0bBlZeoI6frX2r8Pfjp4c+Nvw2n8CeNLwadqDxeQlzIdqyH+Fs9iOK+Pbvw99hf95ewNJnG1cnnP/1qLrwzf2MMVxu5bBUK2GPU8VvGolszzamHnLdbHqHjL9k/xv4amlk0y0TxFpbHdHd2LA7lzxxnrivPNT+GvizSbV7m98P6hBDCN0kjwMFUdeTitzw38bvHfgW2S20zXbq3iU5+zu+5RgdMH616Z4L+PHxJ+KjXXhmPWNLiluIXUNexhPMyMbQcdTWqcX0OV88dzzf4b/tCeKfhn4fv9E0e4jFleAllZcsrEYyD617V+yb+zXq3ibXLfxt4hM1nZRymaGNiVeZv7x9ufxrY/Z8/YruY9WOt+PYIRFBJvhsUYMrnPDEjjHtXd/tIftTaZ8M9Km8MeE3R9b8sJ5kOClsM/wA+K1jFRXNMxlLmfLAu/tJfEb4R2t4mgeKbFNUvSpUyWqgyW/bO7sa+Prj4K3/iyz1nxD4HtpNU0C3nKpGzj7SF5OSvcVwSrrHjjxNGFWbUdZv5vUlnZsnP61+hn7NvwdsfgH4bW58R3yrrWqsEaEyfKCQMIq9zzSV6jvLYHalGy3PzguI57F2R42imjOGRuCpHrXoPhPxrDdQxwXreXKo27z909BX09+3h8M/DOleGLXxJaWEdlq010sbyQrjzVx/F78da+Ik0+9ls5L2O1m+xRuA06IxQHPQt0rCrS+yehhMVKk+dHtl9pNnqkZLruZ/usp98f0rnrqxv/DhSa2Zru0yC8THLKMk8flXMeGfHs2lxJDdfvo+obPK8GvQdP1i21OEtDMkigfMc9Pl6Y/GvOlGUNGj6inVp4hXi7Mp2GuWmqQM0Uil8f6sjB6dCPxrC8V+FYtQheWCMRXWPlCjAPQVc1bwTHNM9xp1w1rMx42ng84qtaw6/b7YbhUu145LYbqTRHR3TCcXJclWN/M8+0/VrzQrgruyVbDRN0BzXU23xBs5QomjaOQAZ4yOAT/Wsf4hWS22rxOqnc0Xzr33Y6/rXMbWWZsclsqP0FdfLGornhutUw03CL0PQrjxppijcJmJJK7cdOAKxdW+IFsIylpGzysc5IwPvf4Cub01bH+2LRdSEpsfNXzxH98puy2PwFfZ/wd/Zb+FnjrV4vEui6pNqelxqC2mzHmOTGfm745qqeHjJ2uY1swqxW1jwn4Hfs1658bNY/tfWFlsdBjGRMykNL3wv59a+wIfhBoPgfw2+lWdlFDp6gh1ccN0yTXseqSaF8PfDMtzcGHTNLs4zkgBVVQAK+N/Gf7V3h34napqfhi9W50zQrh/Kg1O2fa4+Y/MR6dK9WPJRVj5+TnXk5M+c/j18G9M0/VL3VvB1xDeW0LZu7OA7jB/tAema8ZjijvFxtwccj3r6G1r4C/ET4R3U/iPT0TVdGx5jXEMm4TwnB+ZPoea47x98L1vNBi8aeFof+JdN813axnJtn4zx6Zz9KxnFz1tZnRSqez0eqPILjRXjY+TnP901NonizWvCMxNlcyQg9YX+aNvqDxViPU3h++hPHX3/AMmoZ76Kbj7PuJ6GuePNc65eykrpna6H8SPC+tOsOv8Ahm3W7J+a4tmMQY++OK9EsfBWg3EKXOm+BrzVonXcrJdBx/Ovn7/hH3Nu1/cgRW/Qc4JPoBWz4V+I+v8AhO+jn0i8mtFj4EasSpGe4rpUrfEcPLd2ie52/wAQvCfgu7hh1j4cNZFeMyxDJ+mRzXo5/av8IWfh+ZdIsLiK82bYrfywF3duRXm9j+0R4e+IGkf2L490oKXGBfRR52sc4b1FeYa14Uj8L6sl1aXUeq6M53QXkZyp9Aw7GtfaOMbwYRppySmrEmtahf6pq11q2oHE19I0zsp4yTX0F+zT+0I/gmf+w9cu3bRDxDKwDGAnt9K+e7pkvNrqxEVyuVB5CuB0rOhkEMu1iSScEHtXGpX1OypTS0P2E8M6/Y6pYwXtpKlxFJGHSWMcEcbV/HrXSrc+dGoLqSeWbuH6k/QV+Xvwb/aI1f4X6lHG7z6houcmzMuNuBxtz0wa+/8AwL4wl8WeDLLxBLZXFtZXkAn+dfmCjnOc+v510RlzaHnSg4HojXAP3W8oscKJBkBsZA/TJqwGCqc/MXH8J/X8a42y8S2moSR7LxCZFyTuDKd3OR+A/Wtmz1LzpGcsBuI5U8Y/gP5c1ROpp+YyTDcEaP7jR9y/UDPoO9KpeZldm3diCOC39/6DtVSOaI4DPvQKYjJn5tufmb6npVlpGuHki4cZAkTOGA/hUfzNRYNRodjN8jbYjxtPbP8AGfc1cY+SpONoxt25yM/56movlXIBy2dr8YGfX6AVFI0nyt5bD+FlHOVPCj8eppkiPPuwX5zwNo447+w/nS7kVUZlyzfdGMc+vsKWBDDH5kzLNJt2nAwH/wDrCoHaSSb94/LqRuwQDjoW9B6DvQUgW4Mz5yCG5+X09vXnvTZo/MOcDCnluw/HvUq2a+YCAQH+YhuC3bHsKf5Q2Dc6nPthR6YHrUMDJa33SEsfMOSwbJB9Bk9enFPEci+WkUOYM/QjjrjvWkLc+nGD7n60rW6rwMkdaAM6SGT73ATHHr7fSt3wTrz+F9aimYsYJCEmAB5Unr+H9KzzGT8wHaqckEizMxfcpOVGOQaTLtdH0xHIJFVlOVYZBp9cR8L/ABA+qaS1nOxM9rgAt1Kdvy6V29M5wooooAKKKKACiiigAooooAKKKKACiiigAooooAKKKwPEniq30GEqCJbphlIv6n0FFm9EBNr/AIktvD9qZJ23SMPkjU8t7+wr4r/aq+LHhHWLGfT/ABX4rvpI8bl0PSZtqE9RuUdfqxNcj+2X+1Jc6O114W0S8Y63KB9suozj7OhHCL7n9K+Ebi8luJHlnla4dz8zuSSee5P0rOUlsjspUX8TL2sXlpNq13/ZyumnNIxhWc7n25OMn1rMLbmCk5TPX3/zn86jGHbA4XkA/wCfpSbmDhV9Tis7WO8ldOMl1Az/AAnn/PWotgeQhs59P6fnj8q+jv2V/wBn/R/jFb+JJdXE0dvaqkMEkTYKyMclvwC/rUHxS/Yp8Y+CJJrnQx/b+loCwMJxOo9079T0zWrpyS5jD2seblZ88ruhmGCQOo29vf8AL+da1v4m1DTZAqzeaM7j5nP4fngfhWfJaXFldS293E1vcR5SSKQbWB9MH2FV44wQxYkYPPr/AJyf0rFxT3R0xqSjrFnXL43S9wNQto5YzwWxknP+SfypGh8O6pJ0NrI3XnAA/wD1fzrj3B8yPg+X1P0x/gP1pzSskhU7Tnk8fj/PArL2a6aHUsTL7audVJ4JhMLyW18GA5OcHHtx74FQW/w/vZWVmukCseDjLEnOOPrk/hXPxXlxEuYZGHpg9T/+vJ/CrUfifUYcMLlt2No3HOAeB+mfzpcs+jNY1aEn70LHoVrpdr4c0NlkmEm5CeeB0/wyfxrjvBMcf/CRGSQqAcn2A6kflgVj3WoXV8cXNxJIOpUtwvf+WPzplncNa3CyxDLIcjHc+n54/KlGm7O5dTERlOHKtInbfEKzea3ivIkMsEYIbnHJPXH1P6VxujatLpF0k8ZwwbG1jkYzgfrk16BZ+ILPXtMNnNt3kbWU+vQfrk/hXnuqabNpdw8LjO3hX6Db2P5ZNRT25GVivjVWm7o67xXax6hpMOqQAh+Azex4H9TVDwPq32W6ayeULFL/AHuikj+g/nV3wbdJdWNzp1wdxdTtHsRz+QA/Oue021f+2xB5Zykvz98AdefyFNLRxYSbbhVj13NLxtoy6ZfJPAEVZx+APf8AT+dcw0x8zBIAz8x9PX9P5123xBvI/wCz7a23AyZLHA/P+grhXXco/uAcnPJwef14q6TfLqc+LjGNVpHrWh6fFJolvGyosLIS4XrnHPH0wKztPkn0nWTp7sfssg+Rn59yPywKqeC/ESNCllctgxg7f9odSPzwK3fEmlteWK3EQQ3VsfMUoPvY6/riuV+7JpntQkp0oyhujJ8YeExNG93aoA/8SAde5/oKb8CfFkHgH4qaJq95vFrHNtm2nGARg/riun0jVI9X05Z/vSD5ZFJ53D73615p4r08WOtzKrrhjvAHqeo/OtqFRxlZnm4+hGUfaR2Z+hX7UHxi1H4d/Da01Lw+Q9xqEojiul+ZUGMk+nPAFfnxr/ijW/F15JdapqE15O+WPmOSM57enP8AKvWfh18erWTw2PBnj20k1vwywCxMP9bbkcAqevUk/hXW6b+zf8P/ABlMLjw18RLeCBzkW96o8xR0A5xXa1zu54EbU1ZnzNbtcW0iGKSSOVDkFWI+hr6h/Zd8a+KPFWrr4Y1KzbxF4YkBWb7Uu9YRjAO4/wAq9N8J/sf/AA50ILc63r66txn5rhY06exr0+Px98KfhDpItLPUdN0+BR/qrUhmbjPOOScVpGKi7tinPmVkj5O/au/ZzX4b3A8RaENmhXEm2SEf8u7Hpj2r5ysb5rS4jlQkFT0Pp/8Aqr6Z/ad/aq034haHP4b0KGR7B3VpLqXgtjkgD8q+W0mO4YGGPB4/OueTUm7bHTScopN7ntmg+I4NasFYEeYRgp6HvVW80GaO6kurFxHcH7yfwsff8a8tsbi7sZVeJpImBz8o4NdZZ/EK9tYxG6pK38TEdf8AJrhdNp+6fRU8ZGcUqisztdN1jzGFtfK0N0TwGHB7cH9a4r4iafbWepK0ZwZBkoP51JdePLq+UGO3jjK9JCOf89a5y8uptQuBNcOZpO5PpVwpyjLmMcRioVIci18yXR9FutRYeRE23OC/auz0zwPfrHvkvG45CqfetnwrJYXukxRqqoFHKg4Oa0rrSU/5YvJC47q5+lROo72Oqhho8iluT2unsqzb52luHi2CRjynvXLzaHqtjdieO7FzsOdrDkf5FaVwupWyk292kwBx+8GDjPqPYVY0HWBdXqx6nE1qQfmbGVI68H6VEZTvoXOjTs+ZNHV+E/ED+JNDutA1raZimYw3UZ5Arxu+x4V8VeZaTvZzxSffjbBFes28+nN4lXUI5VijUgZJwcCvKvjJax2/iK4vIpA8M2GG013t+0ipLc+ekvYVHB6pnfXHxE8I+MtOj0vxPEoeQbRqFuMOpPc+tc23hG7+HeqNcRsdT8Pz/wCq1CAZTB6bsdDXjIuDI21FZj09a9v+E9xrnhDSzf63M0PhiT/WWN2u7z17hVP86cY3jyyJlWlCaqQVrdC7J4ZuPFkL30T/AGbTYW3PN03AdQvvWV4u+JU1+LfTNJtzbWFooRFK4ZsdWNeheLbtfGGm2D+AZIF0iOPB0tnCSI2eSc9c1454s0vxPpMn/Ew06SyVuNwjIH5io9m4q0VdHVLFKs+eTs+xheI7pbq+Dof3hA3n1Ndd4b12z1LT1tb1YwY+P3vT8K4Fo3Zhv3E+/UU8xrGuCdrE9aqUOZWFTxDpzclqey2MdhZR+ZC0cS9wMYxWL4m8dw2YdLFw83QgDIxXPfDnwhrPxG8WWWgacGklu3Clsnai9ya+9Lr9hfwJd+F4bQQzW+oJGN93HIdzNjkkHj8KmnhJT1Na+bKC5IKx+cE0011M8znczEktXU+E/FzaOy207/udw+Y896+gfG37APifR5Gk8OajBqdtsJMVwfLfPtgYNfPXiz4c+JPAriLWtHurI/8APR4jt69Qw4radFpWaOChiuWXPGWp6Pp+uQasxaGWMnp8x56UzWtJi1i0K4UTISVbpg9q8aivZ7Vg0TtG46MD14rXi8Yal5YRJ8HOGridFp6HuxzCEo2qRPSG1QaPoqtfSokijaQDzxXC+H9M/wCEk1ya9lQm2jYuy+tc9eajcaq2+WRjk/dzXUaVcNpvgy8MR2sx5YHBFP2fIm+pn9YWIqKLXuor+LPErX1x9jtcpbxttVQeTzT9P0+28M2bX9/hrogeXGfXGcfrUPg3Rkunk1K75SM/L9eeaxPFWtNrWpM2/FumQo/AU7XfKiJS5Y+1nq3siHUtSm1W6aWU/K5+VM8DpXX+ILcWngmyB2+YxVuTycmsjwX4bfWr5LiRP9FT+90b5q0fiBfR/aLewgB/d4yo6Z9KHbmUEKmpezlVn12Od0+8NjKkyjMi/wCcfrXdaH4q0u3eRmjFvLJ/rMdDz/8AWrB0vwPf3yq0iLbRE9W6/l+FbFx4H0u1gHn6phiAScj0p1OR6Nk4eNanrFfeXNU8UaXeLtlvZ/LCj92nA6d6wLzxhb6fC1vpFuIeCTKep6CqOoeG1nmYWEjXABIXKkZ6CsGW1lhmaG5i8ll4KnjuTUxpxCtWrbtfMuWzy69qiGQtI0r/ADDHPX/61d34i1qPw3o8Gn2aeW7oMso56ZNefWN5/ZtxHcQNloyPr0rodeQ+KJre6tJRJOqhGiJwegHFVJarTQmhU9yX8zH+FdNhaGXU7sErCC4DfxYH+JrM1jxBc6vqBmBaONDhVU8DAArqfEyyWHhuC2WLBb5JPL5PX/61c/4Z8M3V7eJPJAUtFI3M/Gec4H5VKa1kzScJ+7Th8y/r+nfbdBh1JIvLmUDzOOoJxXKWd1LaSJNFK0MikMJEOCDk13/i7xFZWumtZQESyyKFI6ADrXEWemzX4EaRs/GS3bpVU5NrXY58TTSnyx1Z7p8Lf2vvEvhOx/sjW5JNZ0h4zGWLYmjXaeVb8a53SfgVqfxevrzU/CN5aXKXE7k2l5c/6TGuRy2Rz1NedP4Xu43YRNC0i/LtWQZPQdKt6JqXiLwXqSalplxdafdRv8skWR0Pet1NddTglh5xu4qx9sfDv4V+Df2VfCLeI/F01tdeIApYSYDODwAkYP8AOvIfDXxk1f49ftLeGZbhmi0i2vN1ra/wqoycn1OBXmHxR+PGofFbwvp9lr9hHcatZuAmoISrFechh0NdR+xPpaXnxwsJXX/j1gklCt2O3r+tbcyk0lscnJypuW579/wUI1NI/AehWO4iW4vA+B6AE/4Vm/scfDHVH+Heq/8ACXWduvhe/G5LS5iG5vl5c5HAr3L4qfBzSPiZ4i0LVdeuNunaKWm+zHhJG4wWPoMV81/tNftUG6aXwP4Cl/0Zla1uLiBfvkkLsT8jzW8koy5mYQvKCjE8/wD2hvgf4M8PRXeu+CfEVlPYxnZNpvnBnjbOPk9R7V89Wd1cWMhaGRgSf4DjPP8A9avoT4b/ALFvjrx5YfbdSkTQYX+aP7TlnfJzkqPat3Vv+CfPjCyhd7TXdPuZlHyxurJu68Z59qxdOU/esdcKyp6cx8+Wnj7UbaFEd1lUENnHPc1oTfFGeSFtluqvt4cn2/8Ar1P8RPgn4t+Fbf8AFQaVJb2xGEuYvniPGOo6fjXCbfMz8vy54P41zOjG+qPShjatvdkS6jqM+r3b3VyxMh9OmM4FaHhGGOfVCJlUk4KKe/P/ANasyKMALu5zg9eMZJptncyWd0JoPkMYyD+HT9aco+7ZGUKlqinLU7i6bT1mZLq08sMMCRgNvT1/GtDwlr2u/C3Ul1jwtfvAgfMtvu+SVQw4IqHStd0/XrEW04SOVsqVbvyoqO80q40/cbQ+da/e8ljnHJPH5VxJyiz3ZU6deN2rr8T6K+InjC8/ax+FMdt4Zvfsevaf+8vdGkfZ9owCTj29O1fFV1ptxo99NBcwNb3NsSkkbrgoy8HP4mu+03xRqHhjWItf8PzvZ6lbbd0a8FwNuVYdxX1l8Jfih8J/ixo+oaj4g0vTNM8R/Zz/AGiJ41UuMEsynvXpU5qsve0Z8ziKDwr93WLPmvxb+1V4p8RfD608KRxRWkaxeTLcQj55I+AB7cCvPvgzoPiXxl4ik8LaLqr6fBfBjOGJKlQATx6816NqP7OOveMP7b8Q+CdIkn8MxTt9jE7bZZI8dVB6gE1jfAd7r4e/EjTvEGqJ9h061lZJmlGC/ZlA7nitfeTTexyPlcXymn4i/Yd8Waakj2V/ZXcS5J85jGQP1rn7f4Dx6Tqv9jvd6bc65MVWEPcfKGJPGADX3X4u1Dwz8TvAdzBb68tn/aUWyOaN9siZGcAdc18mr+yr4mXxVDLo2vxyKsm77fcnyygycEc5J6fnW8lFaxRhFyatJnkXxW/Z+1f4e28Uur6vZy3U5zHZwuWfPfjHTmuo0P8AY98Va5oNtfWktvEZlDrHKGRufwr6Ys/g34a+D9iPFfi+9u/FGpRgFZ5FaYKcY4HQDjqa5jWv2qPDXi61OmQT6r4YjLKovLdEc4ye3boKXubyLjKaXuHzBr/7PfizRbl7ae2hup16razo7d/4evrXAav4d1LRWe0uWnsZAdxgmBTkD0NfWXhf4QeAfFWrR6svxQubmcnzG85/Jkzgt1PtmvefG3gv4f674XFvrMum3VtHDt+0yyruACKMhuuanljLZ2NHWa0krn5kW2qX+kybJE8+HP3c8fX61duvEdpcSiVSYZP4lYY5rt9W+FseufEfVtE8F3sd/BbyN9n8yTBlAI+VTjmvOvGHg7V/DV9JbavYy2Fzn7kq4z15B71jyM29srWNmC8keFWXJRv4hX37+yj+1l4dfwTp/hDxLdx2N7Yx+RE9x/qpYx0GScA9se1fmXb3V9Yttt5W2jnb1FaVr4q6Ldw4OcGROCKuLcXdGT5ais9D9VPEXwv+H2uapNf6N4iutCnmcSNHpl2Eh6dk6D8BXqGgeE18OeG1uI9c+3Qxrvea8KjKhSM7sAelfjzbaxPIplsdTmYL1TzSG/nXWw/GjxfJoP8AYU2vXz6UODbGY4I9D6itlVT3RjKi11P1I8K/FTw74gupLaw1GG6nhBV0WVc7V5xjvzg/hXd2t1mF2aRZW+5uU/Nkj5m/AV+PPhnxTeeH75L2xupLW5Q7kliOCP1r6q+B/wC1pqcjSWPiON75I0PlXUOFcEnncOh4rL2iW5X1eUnaGp9yLN+5GOBgDa/Ur2/Enmkt5DJvYu+1cqWBzkd2H8hXkfh746eHPEU6wpqtut1kulrcNtfP3VXH45rv4tWihWMpM0YU/KrkYIUdD+JrRNNXRzyjKL5Wjo/nmkQsVyuVwg/h7D8O9WUthGzyOcnaN2TyfRj+nFY2n6ku0bNpCEtuT+JB/UtmrM2qIcxpKDIp4LDjd1Y/gOKLCL7ZlUnfwT17N7/XNOWNVDZ3MBwxYc5/rVJb6LAUFV243Ieqnrn8BRFd/aLobXBjJwm1uoxxn37ml5FalmVtrYwSB29vUVXkbcwZJNqjk9tw/pVlYiGwMlc569/WgxgYBX17fqKhjRntIF4Zip9eg/Cm5GCxJ+o7U+5ZfT5vUcn86qBiTtUZTOe5NQVY6LwPrw0HXoZi58pz5coJ/hPU/wBfwr3pWDKCDkHpXy60hjkBJwO+cV778PteXXvDsLFszQfupAevHQ/iKpGc42OnopB3paZmFFFFABRRRQAUUUUAFFFFABRRRQAUhobpXJeOfFaaJaG0t51XVJ0zGOCY16byPzx701q7AY3i74pQWesPoWilbzVISPtsg5jslK5Ab1kPGF7AknHAPh3x9+Kn/Cs/h9quvXE/m6nIPKtxIeXlYYX8ByfwrsfD+gWugwyCAFpp5GnuJ5DuknkYgs7t1LE18f8A7dGl+MPEGqaT9j0m6uPDdihdpYBvUynqWA5GAAM+5rapHkhaO5dNKU1c+Qta1q717Vrq+vbhru6upWlllkOdzHk1n+Y20r83Tk+nTH9auaXptzrWoQafZ27z3Uz7EtkXLFjxge9fUdr8AdL+Bnwr1Dxn4zSG/wBdeBYrHTpRmOOVhhcjuR19sVyqn7vN0PTdRR0Pk77rKq84rtfhP8J9b+K/iq30jRonZNym4udv7uBDgbif6VW+Gfw31r4teMLfSdIhCyTyZmm2HZEucljjoK/R/wAI+EfCv7MfwzubltkENvEJry8YfPNJgfnzwBW1Omrc89jGtVt7sdzZ+Dvwt0T4M+F7fRLFkN5ON9xIzYe4kA5bFehzbBDI8nyp1Ynp1618N/Av4xax8cP2ootTupZIdNtbadbWzQnZGm0jJ9Sc8mvrn4tanNo/wy8T3sJUSw6fM6l+g+Q11816fOcDi+azZ8cftc+PfhXrxlh0XT4dR8TodrajajYsbBgCGI++ev518osoKjIwMZOT3/yaiZsyOxOWYnPvX0F+yn8AZfi14qj1bU7dJPDOnSYnVj/r3AJVMdxnGa86MXVloeldUYnz3Kw3ADJLenYf/qA/Oo1U4ZMk7fQ85/8A1n9K/Rj4yfsUeFvF+myXHhiCPw/q0a/IIF/dSYGdrL2zgcj9a+DvH/wy8R/DXWTpviHT3srhRmNuqSAHAIYcHkmplTcNwhVUzl3kXbhFweg3dcdAfyBrqdF8J+dYm8njeUMQVgi+8RjP4cY/OuZYo+XxlsYBX06c/hn869W8C30eoaJ5bNiRByN3PYn+grnqScY3R6+DpwqVLSMH7LBZtltAby1+aT+Ikj/6+B+FWLOy8P60TGkX2a4U7QjEqQegP5kn8K7ExpIGVI8IrcsB94g/4n9Kzb/w3Y6ptleMKzHAkThgOg/QE1xqfc914d291JnA6z4XuNDkEttMZIepkGfk9CfwzUUPiiOSPyry2W6jYYLv1A+v+6P1rrJdGnsDLDHcC5s5Bho5G+4COv4AD8685lUQyOjAIBuBx0znkfyFdEbT3PHxEJYd3jpfodXpOraFYzLdJFcLN/cU5A7kfyFUNQ8VtLdyT2dvHbszf6zHzMR/9f8AlWJDu5Ibdt7HjJH/ANl/KmSOWYbNpwfxBHA/Xmq9nG9zm+tT5eWOhLIs95MoZnuLhnwEbndzj9Tn8q320Wx8P2sU1+hu7px8tuDgD0z9TmneBbKKTVnYjc8aDYCevYEfqak+IluYdRtpeQGT92o+uF/qamUveUDanT/dOs9WWGs9ITRBqEdo28NgBWOc9v1/lU+n65eW9mJrZ11C0X70ZGHTH/16z/B5TVLG60uRiokAaLceh6L/AFNUdLupPDettESVTcEbI49Af5n8ajl1aOiNXSMlonpobdr4u06x8+4tYpFnfkw9FyO/1JNc3NNdeItReUReZMThcdAO361qeNNMgsb6C4tSu25G75RwOy/pzTvA91b2800MzbfOXaGzjHYfpk1UUkuZGVSU51PZTegaPoNpJMsU0z3Fx/zygH3e3J/M12em+FNPgj3vAYgBk7nJbH/6gav6fp+n6LEBHJHBGeTI3U575+mT+NXJNX05bd3e5hMEg5BYcZ56f7oH51zyqSkz0qWFpU171rmTNqemyf6NCJpwp/1cRZsD657Dj8aytT8J/wBp28kwgksmwSBI+enJyO3YU6/8bQM3k6DZrLKRgyKmB6n9AK2LPUrmx0hp9clUTfe2r/30R/Kl7y1DlpVG10XkeM3iNHO0cifOpwe3Oef1xXVeC/C6TKL26G887V7HB/xNc5q9815qU9zs8sM52jHI7/zxXa+Bb5JLP7PLLulQ5C5/z3P6V1VG1C6PKw0acq1nsddINP02BBNGhjzgblHJ7D86km8K6fqka5t1QsMKVGD/AJ61k+KEd7BXtxuMDh/rjj/E1v6Vqi6hZwyW43KUBznoen+Jriu7Xue/yxlLkaPLNe05tDv3tW4TOUPqKobyo4HzYruviNYxtZwXuOc7T7A9P0FcCzfu97cE9B+td1OTlG589iqXsariizb3M9jKrRSPEwO75T/n0rpLX4kXUVuIbpd6Y5kxg8D/AOvXISSBcKpyMcHHXtSPIqruJ3Z5x6c5/pVSgpbmVKvUpP3WekWni+wvkIikwzcbG/L/ABrTvtQmvtHa0j2qpfeJAMN7D8q8WuI5IV4UjJ3AqcHpn+tXLfX7+T9xFNKDjAxyc9P5CsPYtO8T0VmCkuWrE9C1iaTT9EYNcqsqr9/1br/hXDaXpXiLx5qVvaqkt1ucJuQcD611Gm+Eb547OfxC0kdrKd/lf8tWUn07cetdhJrgiC2uhxf2XYxdFh+83qWbua2ilTVmzjqv61NShGyRsab4H0P4ewIs8VveasMFmY7kQjtjuao+Jtan8RZe4Vp0XICBMKo9AK5i81Xy5CZr3ZySSq7m/P1otNUmv5vJsI3lcrkvO/8ASsZOTO6Dpx91rUzrXUNG0qdnt1milU8lHIINd1ofxP1/UNP+x6fBeapbRMGI8gzbSfU4rirnwNcK3m3V1HE8rdfrXUeBZ/EXw9vHuNC1hYWbBaPblX74Iq4yit5MwqU6ktoIuz+N7lobiLXPBxvlcFRusmRkPqDjiofDng/w348vBZLo2r6NdOcK8cLSpn34r1jSf2kvE1qyrrGh6dqkeMF4lCMT613ui/tAeGNYwkd/N4S1D/p6tEaPP+9iuqnKH81zysRCvHXksd5+yz+zjbfCm1udTv41k1O4G1JCPuxjpx2NVf2nv2oD8JXttL0BY7vWHO6XzFO2Jff3riNW+O3xC8I3QeC90vxvpjsAV03/AFyqemVXp9axNc+OXgDxMsqeK9KvdJvXXLQ3lsJQ3bjIzXU6l48sdDzPZvm5pam98O/29NNvAYfFti1pJn/XWy7k/Ku3+JX7R3wzvvAN9dw3FrrVxPEY4LHy9zu5GACv1r428SW/wx8VXIGj39z4dl3MD5sReB/Q9crXvn7JX7MNhJfyeJ9ea01i1hkDaf5Lb4yc53849uKIynL3b6FyjCPvW1PCfBf7JvxF+IW6+g0ZNJsbg+ZG14+zCnJGF64rode/YV+JOkWrzWsdhqDBc+XHMVY/mP619v8Axq+Onh/4E6PbS38TzTXGVt7WActgfoK8R8Mf8FBNF1TXEttV0aTTrCRsLcA7ivPUijlpRfK9wVSrJXS0Pifxd8PfEfgG4Fv4h0q506Vs7PMXCtj0bpVHR75Le3e0un3Ws33yvbpX6ZfG7xn4A1T4O3+uar9j1SwmgYWuQGZ5COAvcHP9a+OfgD+ybqfxot5NVvXk0fQWDeROoBeRs8YB7e9ZTo80uWOp10cU6fvS0sef3DQL4bms9IczSbOIx1wQa4/SPBOoX0yrcwNBDuJdmP0r1b4nfs0+Ofg7qE9zFBLqOlbtkd9ark4xxuUZIrzP/hOtStozEvzS5w5A57VxOnOndI9mOIo4i0p6WO01K+tvCemi3V1Uqp8tV+tc7oFv5kh1e/H2hnf9zEBks3GK5a8u59QnM08hdjyOea7zwZr9jbWkaXJWOSMYBbn8qjkcI36m8cRHEVVHaK2N1NJvNWgEt7M1uDyIID0GPX1q/p/hPTbNd0lursM8yHceo9af/bli0SbLiPGePm5xwKpah4ssLOZ1a7U88KCTnmuX3mewlSjq3c24/JW4UwqoiUg4I+p/pXnfxXm09prbyI0jukTEhXnccE5P50mufErNt5WnR87f9Ywx/Ca5zRdAufFl1LcTyMIFBLyMee1bQg4+9I83FVoVv3VJXZhtIhjJPDYOF9egqW2uZLeTKN5b9ivpu/8ArV1MN54asJpUjsWuZIztLyHP8X/1qmbWPDt5DGr2ghbg7sY7k4rfn8jzVQX86uc9a+KNRjVityz5x8rYPcnpUs3i/VZrMRNdYTH3V4z8p/xrRutH8P31qzWt19luCBtDZxwpOaxLzRLzS4hI6ecrZAdDuB4ApLlfQc1VprSV15M0PCehjxDqTCdyEUEvz14A/rV/xdHNo959jtVZLADhl4DcgVR8K64NK1ba/wC6ikyrHHQ5HWvT4be31KNWmijmQkEPgEH5iQayqScZeR24WlGtScU/eOV8E+FWkYahdA4blMv6t1qPxn4mEM0dpZyjKcs69eSa7mTa1hHCDsDbQMdhya5WP4ZweaTPdSOp+YcAH7pOP1rJSTleR2VMPOFJU6a16nF2KjVrpIWi3yufvqOehrf8IeMtY+EPjSPVNMcR3tudrBhkOhAyD9RW1d2+k+C45HCRrOFIUZyzEAD+Zrze+1B9T1Ka6lOHYnA7dhXVTk5O62PFxFGNOKUneTPc/i5+154t+Imj/wBlwbNIsZV2XC25+aQ56Z7Cul/YZ+F2keKvEl/rmsLFdTaYymC2k5+YjO8j2r5dachiq/Mc/h1Nei/Bf4xah8IfFaanbkPbSqI7mEjO9MAnHvXUpWacjypQ91xjofZX7TX7WI+E8g8PeG0iudcK4lZhlIARxx3PNfGGuftCfEHWtSkvLrxPfJIzHCwyFEHIHAH0r0H40eDbb4va1P448DTf2st0A17p24C5gcHHCdwQO1fP99ZXNjcCG6hlt3XG6OZCrDrxg+9VJuTuTTjGKsfR3wj/AGnNS1rV7Xw58QZI9c8O6gRBI1xGHePJOCD+FYv7UnwGh+EesWd/pDb/AA7qXzwKckxMASVz+orivgf8KdZ+JnjbTbWws5msY5ke5usYREABIz69a+3P21bDTovgTLFM6xz20kQtSeWLDC4H4E/lVRTlF3IlJRqLlPzfYEZ2cso/p0/Wuh8N+D215XmmfyoFYgBf4ugrA2gqSzd+Tj1PX9K7vwRrCLYm2DEOpLj5ckjk/wBK5KjfLdHrYWNOVRKpsWNR8F6VZwqEdlk4cbXw33j/AIVzrXWpaZKy2tx9rVU3GKQYYDaT3+tYN1ql5NqErTzMXUnjkYwDx+taFjqX25Rb3jlGxiKcHkcAYPtWXI7XbudrxEJS5YLlEm8ZWv2jdc2mJc7cr9RxXJM0k19NLAjJ5hJAXI7V2c3hO58RXAgsrRptU387RxIC3BH5VvWOiaZ4J02WSWdNT8St+6W3RC0dscdSf4jWtOK3PPxNSbajLU908N/tLa38O/hzpum+J7RJJriPFrDb/JKYegZscDoK8N1r4nX+uXnm2Vjb2ZDYjKpvdMkdCenU9Kxn0261aYzajdrlenmvk7c9PatSPQ7TyfLj1SGEDoFBzngcmtZVNLXMaeF5tbGM66uc3k17Kj4+XdLgjjqBnjrUq/8ACQzxo8F/McdALkg/eHr9Kv3Xge6m2GC6julbpz23f/WrJvNB1OzbcbeQYx80fIHJNZc99mdDocvxRdifUPEHi23sXs5tS1AWEoVZI2lZkIyTXGrB5ZGR8y4z65Ck/wBa6a11y+sflZ2YKo/dyDIyFPr9alm1ay1BALqwjLsDmSM7TnaBVc0krsn2dN7O3qaXgT4RxePNHJsfFGl6dquSosL9miLAKOQ+CO9fQHg39hXzrOGbxN4gkuSclraxkzH2yNx61803+iWk0jHTL0L94iOQ4bPAwDXYeFfjF8RPhzNGtnql01oGz5Ex82IjeOBn6VpTqRW6OSrh6i2PrDT/AAD8NvgzcJHAmm6VduQFlmkBlclj3PPWvOfj5N/aVi9ovw5vPE0eFZLvYNmNp5VlJavl/wAYeLL7xz4qn13Udi3Mzq7RwghFO4ngE8V9/wDwm+Lng7xh4V0i0TW7UaklrFHLFcMI2Egj+YYPHY11RqXdtjglScNXqfDln+zTd+NLe5vNJ0q+8OXSZb7HqSHy25HCt1/MV5J48+Duv+B5H/tTT5LT5seZ96JuSPvCvsP9pTxp8SPhr48u20u7mTw3cKGtplhWSMZRcrux6g9fWvCNU174ifGyV9KiS61hGOWhtoBt+8CNxAwPxpStt1LjzbvY+e5NLurVlkjDK3rGc1IdUvYm/eqZMdyOa+sPAf7EPi2+uYLvxAsGmWYYFrdpC8jDkY44H51r/EL9i+x0+zmv7TXv7NiVdxF6AY/u55PUd/ypxhIJTgtEz5JsfESrw5KNjHSu08H+Nho1/vDqY5OtU9a+C+tw3VwmmSWeuRRk/Pps6yEgEc7eD39K4K+0e+0m6aGeGa2nQ4ZHUqwP0NZyhdWZdOvKlJSiz2fXNXlvdSXULR2IYBmdGxtPTtXoI+NnijwnHZrYa1NITHgi5/eDseM554FfMFj4i1HT/ljnYHqVbkH61sn4gPNCIry356iWI81jytWO6VanU5nJas+4PBP7YV5Bo0MuuafkKwWS4t2OTzn7lepeE/2pvC3iH5V1X7NK4YmG4Tb1fkgY64r83rHxvbR6dLbfa2+Y7lDDGD3rS8L+NLPT75JHlQqyFS3TBNac8luYOjRk4q9u5+p2k/FjSNQNzJBq0M8ihxngkAtj5hnjAxRefGjQdM8wSajaxoxIL+aAA2QOD349K/Mz/hMEXTLm2jn2SbyyyK2N4PUZ/KubuPFirEscsrFQf7+cHj/Cq9o30M54eMPtXP1Z/wCGj/CVqxM/iCxjGdg/eD5uQMD3xV5f2jPBTTIh1+zy27YPOGeOMV+S6/ELT49HmsZFUsW3JIMnFc3eeNPlCxg4UYXHHFLmb3RM6cIpWZ+3mj+KdG8SxJPYXkLhmK5Dg5wMkj2q8LcySMeqYzs7H3r8XfBP7RXjHwtNawW+sTpZxkBEB/1a5JwPQc8+tfoB8A/2x9N8V21tpPiOdbDVOglZv3VwoxjB7HnpSleJjutD6ia0RlwwyM5xjpXV/DfXBoOuNDK4W0uQEY+jdif8965Kz1S2vIiyOGlwDjOeD0Aq3IGVjg8rgnHQU0Q10Po1TRiuU8A+Jl1/SVjdv9LtwEkB7js1dZVmDCiiigQUUUUAFFFFABRRRQAUUUUAN/hr89/2gPHVlN+0X4gt7q91TQrqxMVumoWs/wC7ZRGGAKHjuf1r9CPSvir9tv8AZZ1vxbqLfEDwZDJqV9tVNU0ZPvzKq4WaL1YDhl7jBHQgzJyWsTqw/s3O1TZnHN8b/GvhNTdyaXF4y8NRnB1LTCFmC8cvHnrXo3gv49eCPH9vFBHqMNveuvz2N9+7kQ45Ug18LaT4i8QeC769e1e6sLlYzDdaZdqwVj3V426flmm6n8UPDHxA0y0s/Eekt4f1aKUbNa01PnA6YYHqOf0q6ddyOnEYX2T01T2aP0C0/wCFXg+18SDxFZ6LYJqZyRdRRjJz3478V8sftVDxH8cPixa+BPC1q15b6PGHuCDiNZHHJY+wwPzrzvSfjJ8QvhLIY9D1qTxR4eQjZdPEzxlSAec8qefWvX/g1+2B4LbUrmPXtMj0DVbqTzJ72NdyTMccseo5rfmjUsnojk5ZQ1Wp7d8Dvg7ovwH8E/OYxfNEJb+9fAGQASM9gOahvvHXw0/aA0nUPC82p22pQmTa9uzlGLKeGU9+cciunv8AWNA+KfgzVLDTNUgvbe9tXhL20gLAMpGf1HWvyY1L+0fB/iK8s0llt7yxuHjLKxVwVPPT6VVSpZpW0JhDnu29T9KPg/8Aso+HvhH48k8SaLfXTRtA0K20zAgbsc56noa7T9oq9Wx+CnjF3fyx/Z0iZIzyRgD86+cf2LvjV458beIP7F1Z5tU0eOBnN5KmWjYdBv75zXtv7X999h/Z98UvtyXSKPn/AGpFGf1qptey02ISaqJM/MfT4Wur63tgVXznWMO3QZOMn2r6w1T9o/T/AIE+CdP8DeAFt7y/ghBvtWxmMzn7+3+8c9+nFfI6rvI7DPHfFd18HfhdqXxV8ZWGiWccs0TyA3M6jiGLdhmP4VxU+Z+7HqejUUX70uh9cfsY+MPiN481TU9R1jUZLzw0rkl7pclpT1EZ7AYPtX0b8RPhb4f+J2jSadrthHdxkEo7KN8bYOGU9jzWj4F8FaZ8PfCthoulxLBZWcQQdAWPdie5JJNfJv7Vn7W19oviSHw14I1IRS2jiS9vIcEFwSfLB6ccZ/Kuuo4U0ovU4EpVJtxPMfjZ+xl4i+Hk0mpeHFfXNE5YqozPEvuP4hgdR69K+fLHUrrSLp2QtCwOJIyMcjkgj64r9Tf2cfH2p/E74U2eu6/HDHcSNJGWUYVlQ7dxHvzXyp8cvCOl/H/41RaH8OdOtmuLdGOqarGCkO4EnBwMEgADd3ziuarS1sup10a0oy16dTw/TPH0E6xQ3ytGFAG7sT0H65Na03jDTSp8q4GM/ICOgxj+QP51z/xO+D/ir4T6o1trunSQQlykF0BmOTGRkEfjwea47lWJ+Xk5z1JBHOfwH6150qCPdp5lU5e52eteMrT+z2S0PnXMpy7YwFyMn/2UVwQ3/O5BbnPPc/8A6z+lPkjx8+AEAO4H8/54qext5b66it4RuZiBnGe/+JP5VcYKC0OerWniJK5GivGuOGJ+6uOuOP55P4Uv2ORVJEEm3+ElPwH9TXY3FtP4VjiW2sFuj97z3Xdg9B9O5qmvj67RiJbONgQdgK4HPyj9ATUc7l8Jf1eEdJuz9DE0HUm0bUop0YlmG057KeB+mTXZeLrE+JtNgvLErNKvzBc9AeB+IAJ/GsNtQ0rXmEcsH2C4flZY+gzwM/QA/nWbJeah4bkCxSusUpOxl5Xn/wCx/nU/G77M3hJUouDd4v8AA0PBFndf2xgQyRkRndkYxnj9FFM1qzk1LxbLHDHuy654xtGOp+g/nXQ+HI/HXiiTZovh26v5WUFpI7Y87uhz06V6joH7MXxb8VkyvpNloaTDJku5Qr4PUYUE5AA6+taKnVlLmsQ69CFP2bl1ueF+LtRF7qCW0ShY4Bs3Dtx/RR+tYYk3c/d77vT/APUBX2t4T/4J6Bik3iTxO8hfmSOxi24Y9fmPYD2r03Tf2TvhD4It1n1W3iuAMhpNTucqSRk/LnHAFdEaDS1PMrYpVJuUT8/bHxpf26iKYrPa4IIkXJ59/Zf51bj8TaNcTBrvSVVflzt9+SfwFfpdZ/Cf4beNPBbWOmaLpk2iXSbVktYgM57hhzkAda/Of49fDnTfhf8AEm+8O6fftdwRbXDsOYw/zFD6kDH51lUoqLNaOOnL3fzKy+PLG2icWlh5KknoMcHk/pisK91m/wDEcgdo5JY1PCRg4Hc/0rCeQO3zsQue/HXk/oBXXalG+j+Erea2lKiTbveMevLZ/QVz8qi01ud0alSsmm9F2OefTbuZd0lrIu0kj5e3U5/EimafdTaPdedCQXU4bjrjt+ZrR8N+ILqDUoFnuHeKRsMHGQc/Mf6V1niZbDT7H7QNNWQSP+82jGOMkj8SKcpNOzCnRUo+0hK1izpuvW19YSEScqhDJ3HYfrmn+BblodPkXlYWZmQd8Z2j+tcBdR/Z1F7pkj+Xtyy5+ZSBzkdxk1csfH15Y26RLErOBgNjHQY/maydN68p3U8WuZSn0Ok+I+pmS1t7QEfM2QB6dB+grgmuBI24/KmO3uf/AK1GoalcatcGWU75T9wDt2GK3NP8IiSzFzfzi1jGCFb+LsP6mto/u42Zw1XLF1W4LQw7dZpIwYo5GHHQE9iaebO5hiV3t2XGRu2nHYV6HcQq2kbdGaFmHJC4Jx0GPwFYWj6rrN9fR6eLJrmSVsCBU59f8KI1HLZFTw0KNuaXz6HJNM8sit99txAXHfPp+FeoeAPBth4Tnh1zxN8s+3zbXTcclgOC47DnpXQf2V4X+H80V5fW8d/4gVPMFsrZihftnsSD26Vxt9q2pa9qU168Uk7yvklun4Z6VupI4XTblpqjqNX8UHXryaZIGuHk6nb8gHp7CqEGnDUNwvL9IIuqwxNgVb03W1sbPbd2jWsPQSbflanf8JBoMxO5o1HQ5U8en6/yrie90e9FR5UpP5bDrfwro/lmNf3obuz5/HrWZe+FptJuBd6XMwdefLfnj/8AV/OtCQ6PdhdhO0LkMgYHBHt7fzqo2qQ6bMDFdzJAB+8jlQn3Izj6Cs+aRtKFO233Ba+JYLhjZ6mPJm/5aKw49/6CtSz0O0kcG1neIZzmOTj1/wABXBeMNetdaniFqpDoP3kmMZ7kfmQKzLDVbuxZXhumXaezcHH/ANetFTcldHLLFKnK0tfM9Tms9Rt94t70SAcETIDkjt+dNtWnvleDULJQAMbs5Vuf6muHj8eaqoG5kYL0BXkkcD9ant/HeqXTRpHGjSlsDjPsP6mp9nNI0WLoyfU62PUtS+Hd9HrWgXX2GSMjKZyjjPQj3Neg2/7Q3gz4mWiad8RvDkLMvCalYrtcHpnA5HOa8tj0e/16MJqdyEXqIYR69M/zrN1vwvo+hpumupV3Y2Ihyfb/ABrWnVcfdbOLE4NVX7SKsj2WT9m/wF44ZpfBfjq2TPItr77wz0A6H2r6I/Zr8G+MfhVpc+ia1PZ3ekqfMtXt5CSD3GCOnSvgrTfDct9byXdg81q3Gzfwfbke3Na+i/GLxn4MvIIX1zUFghZS0JnOCo7D8K7IVo30R5FbB1Yxu9j7l/ao8PeHvFHguPU/EFk88GnNuaa3fbLEpxll7Htwa+Irr4U6ZrrvL4W8R2mp5J8uzum8iYDoBzwT19K9qsf2g/APxE8Oyab4xvtbt4sLvh8wvHJjn+ECuTk8Z/APQrqCSx8PalqQRuskjAfkTVycZO5yRjKCtqVPg3+z34t+I3i6Dw/rqXth4fsz586zE7MdlXsc46iv0c0/S9L8B+G4baBYrHTrGLaOiqiDHNfOPwr/AGyPhxJ5GmmGXQ+Fije6GUxjgFu1dH8bLPxD8ZvC0ul6FfizsZXVkntJg6XCn+FscrXTTlGEfc1MKnNKS59Edb4X/aC+H3xC1WbSbPVreS4RtgiuBt8zr93PWvIvj/8AsZ6F4jtNR8Q+GU/s7V9rTtCh/dzHGSMdifavKfh/+xH41h8YWrag8em2VvMshvIZd+8Dn5e+c464r6b/AGnvihH8JfhNcok+7VbuP7JaKeWZiuC2PYVV7wbmh6RmlBn5jabod9rOuJpGn27XOoSTeSkKr8zPnGK7Xxh+z38QPBlmLrU/DlzHbbAzSwYkVcjvtzg19h/sd/s5R+GNNi8Z6/b+ZrV8PMt45hzApJO7/eOa+kNY1/Q7W6i0vUL21jubhcpbyuAzjGOBURoJxvI1liHzWifjQ0nkyMMsMcEH69KrNMXAZd3UAE+mTX6dfFz9jrwX8RrW6u9PtE0TWZMsLi0GFZuMbl6dfSvz8+Knwj8QfCPxFJo2t2yq2N0M0WTHKM9VJArGdL2Z1U6/tNOpxI3CMgjCFevfpXqPw9jS40eICP5WYiQ++RxXlkaMu7eCOMYHfiuy8A+IotNuPscuREzfKfRs1yVVzR0PSwdRU6y5jS1r4eWd5qM7Wd55MmcvHjIGScVhXHw91KOAlXilHGPmwfuntiupSSTRdcvTIdv2pd0MzcgNtJArh9Q8U63Z3Ei3ExSQE8AdsDpWEHPZM9CtGhF3lFiXXg3V7eMD7IzPt42kHPAFT6db6/pkyD7HJI3I8thx1FPtviFqm4bnWRYycbh7j/CtqD4mBo3kkg/eEjZz05Jq257WOeCoXvGTQmoeE2u9Jl1FoVtb3O51yNrcnP8AKqPhnx1LpcKwT4kiGCc9upFddourXOuaXMbm18mzZfvNnLcEkj868vbTS9+9vbRtKGYhAgz0H/16mFpXjI0rfueWpRe56BefEuykjjKQM5XgjgY+Xr+ZqlqXxKnmyLWHy2wQNxzgcCsuz8A6pcNueIWu7gGTt0Haprr4farbqXHlzEgNhThupPAoUaSdhyrYycdrHPXt9Pq80s9w+92bPz/73b8qs6Ho7ao2M7IRjce5GSTVC6hms5hDKjRyd1cc8DP9a3lsTDpAn05HnuFJ8yRWIKYXGAK2l7sdDzqcXOb59bEd1p9vbMYrfTLifod8mRzgn+Zqs0axyOJNOkwo52ggjAApkmvXyySb7llYZ2ru5ByBUcfivU1J23BIZufl45bH9Knle5o5077fgX9P1l9DukutNubvTbhW3b0JHO6vWtB/aY1m1jtW17Q9L8U2kagedNbL5o+U4y2K8ctPF12qqJESbBzyoP8AETiu28K51W1drixS0UjA4wCNuc/rU88qZdPDwxL5UfR/hv8Abi8F6HpzpbeF5tPmZSTFaqgUngDkV498YvjZr/x8MaLaLa6RE29IUJYjBOS34V41440kaLq0kcIAic5UDtjb/WtTw7JYHTVZ5ZI5c7G2SEZB3fpW/tny6nFHB/vHDZo5a+YRXHlgYjAGeOuATUlrqUtjcCWElZkBHy9fujr+dJqf2ORiIfORlByshz/CD/WqsRllLIuN0jEcd+QKV+ZDcXTla+vkbdxZw+Ile5iYR3rZ3R/dDHgVZ8N+AdW8SXixQwGGFPmmuJTiOJc5JJ+grS8H+Bn1S7iutSZ9O0qD95cXjEDgEkhfU9OBXR/8JqmoRzQRj+z9FjcLFAv3pcdCx7mp+FX6GlvbSttItr4w0/wbayQ6HItxfeWLeW9kX52QZJ2/3ck9etcNday11NJKsaRF+u0cngDrW7NocbQ3QDhTM/mLMgBGOcA1iP4ZvdqMhWQDgKjDJ59/pUqSZ0SpTS01MppmdxySO+ewz/8AWpDtCjeSV4P15J61YudPutN2Ge3ki6Ebh7E1UUnazlyAAQOf9n/69aaM45RlF6k9veXFioeGZ4xtzwfRSev41o6f4uv7GHJfzhyMPz0Qf41iTMWjIO4D5sg+wAps7GQSRj7vzYP4gUnFMI1Jx2Z08niLT9SjMd9p25ju5Qeyj/Gkk0XQb0MLa8e3lO4BWPAywFc3uPmBc5JBBz6F+35VGGDSAjIAIyvf7xP8hS5LfCzdV2/jSZu3HgS68wNbSxXIJyrK/PLCoYE8QaW0f7iZkyPlb5gfmPAqhY6hPbyiSGeSMqVIwenU1p2PjDUrdQTcCXaFOJF6cE9fxqWp9dSozpX0ujR0vR7HxFCyyWTWd38uWAIzwcn0rF1HwfqOkxGe2zLFkANGcMPk/wDr11vh3U9Q1qzkLAWgXpNtyG+U+v1pNW8Na5eIsZ1CMQoc4VSM4UelYqTTtc73Qp1afMou/wBxR8PfGnxn4RtVtotVa4tVLA2V8vnL9wA/KwPpXvfw1/bF0bTblbXxB4bt9MLk7rrTYwo+8oyy+nXvXz74u+xx6cYpGjl1PJRmjGO4HJrL8O+Ff7eeVzcrGqnDKvJ++K641Wlc8ieDTn7OOrZ9o/Ej40a1rekfaPhfBp3iKPbmUiXNxGfMI4hOMivlTXPin4g8TzR6H8R9KlvbRHDy4haCeBdrDcNuOnvWNJav4M1aCa1vr6xlyCLmA4Gd5PavU/BP7SOv2EKRapZ6d4siWMRq1ygS4xtbA3Ec84yTWirKW5zywU6bstfzOD8f+Afhb4W8Nx6x4V8aX39qspeC3UEsWCKdrcDbzVTQviTo/jrRV8OeIPB7eIvEKqY7a4gP76ZvMB5bqOCenpXpPgz4Q+Dfjxq17qerX9v4T1CYsItDsQI9uIx8+W4bPtivJviJ4Mvf2ffi0iWF015NYyLcRXDQmNXGVOMHr6HHHWtub7UdjjcF8L3OV1L9lj4hLC1wnhtxGzfKgmQsMk8df84rzPxJ4N1fwrdG31XTriykA+7OhXPA6HvX6h/CP4raJ8Y/DwltZkg1mJA1zZdGiYyEZHqP8a+Yfj7q3jrwDq72viaws/Efhu5YmCaa1UKQVOFLDlWGK1tFq6MFKUXY+OZLZDu3DYc1E1q6/c+Yda+mtW/Zl/4TTwXD4r8Hrt85DK+lSyBmUhhkK/45we1fPF5pc1hcSwyK0U0ZKOjdVYZBH5iocbK5qpJmPJ5sX8TD8ajWQng81sR2IkhLsCcVUa1jkUsnBHY0roJRkUWjPUdKVWzkNUyxMvAOeelPEaSZ3Da3b8qdyOVlfyyMY5Fdb4Q8QLD/AKNcNgAqUZuo/Gub+zvGvyncKkQqGTcu1h3FS9S43i7n3h+zn+1Nq2gzx6Z4humv9OUhIryTBePJ6MT1GO/avt3w9420/wASWcD6fLHdx/fRw3D5PJ98V+NHhDxlFYPDBfOWhWQSbufToa9i8FfG7xDoutxtoV8yxM4xbscxkA5xj3xWPM4uzOuVGE4KUXqfrX4f1w6DqUV5bMWXoyY5kTv+H+Fe46bqVvq1lHdW0gkikGQR/KvgH4WfHSx8TQW1pq8zWN+EUS5fCvk/dQk9Pavpz4eeNhpFwUlfdYSPh2X7qehH9auMk9jirUZ03aSsz2+imKwkUMp3KRkEd6fWhyhRRRQAUUUUAFFFFABRRRQAUhGRilooA8x+K37Pngr4wQb9d0qMakqeXHqdsBHcoOwLD7yjn5WyBk4xX59ftEf8E9/GXga6n1XwiJPFmgsS5W3UC8txkcPH/GOvKZ6HIHGf1R/WkP0qeVXubRrTiuW+h+CWm+JPFfwp1WS2iku9JvEwk1leRkY6fK0bD0HcVtf8J14R8Yc+IdFXR9Skf95qWkIFU8nLGLpnIycYr9n/AIhfBvwR8V7H7N4t8M6drigFUluIR50eeuyUYdOn8JFfMXxH/wCCY/gbXreabwtqF1od4ExFBcYmgJHYkYYZ6ZycehqfeR0RqU5v3tGfD+l+HfEnge5i1/4c+J49ctwm91tH2TqvHDwk8/hmud8O6ho2u/Fi61T4l2t1Da3MpkuFt02HzPUj0J9PWvQ/id+xp8WvgrcPqFjpd1qNvCCft2iu0ybcYzgDcOg4ZRXDR/Gj+0o103xxoltrsCnyzclPLu057SDk49D6VcZK6ZcoOOzuj9FfgzrHgK68M2yeCXsY7QrnyLYBWHTO5eua4r9uGcxfs96ui5YS3Fujew8xT/Svjvw3pp0jX01L4aeJ2huxhoNPvG8qZsjlQT8rHnGOM16H8WP2mm8dfBjVPCXibSriw8Uo0Q5G1XdZAckdvlBroqVFODXU5lTtJNHy5YwtJIY1OCOnXnNfpD+xp8F/+Fd+BRrN/CY9Z1gCR1frHCCdi/jwa8D/AGUf2XW8aTQeKfE0ckOlRyCS2tW+X7QRyGP+zn86+3fiB4ys/hp4B1XXrlf9H063MgjXqSBhVH1OB+NVTj7KLnLcdWpzPkR49+1/+0NF8K/Cx0HS5AfEOqRsq4P+oiIIL/Xnj86/Ny4uJJpmkc5kkPLE56kdK2/H3j7U/iV4y1PXtVnMtzdSF0VjkRr0Cj2AGBXMqxZd5J9R9MmuGUnN8zOqnBRVj7S8M/Fa88G/s1+E/B/htDqXivxILiOKOL5jbxtI4dyB354/+tXtfwv8P+Df2V/Ayxa5q9pbandv5t3cSsPMdyANoHXA5r88fAXxJ1j4da4NV0eZVv4oGigkmUSeWrDBKg8A8n86qeIPFWueNtUkvtXvZtRvp3wPMYsSSeg/wro9s73S1Zk6f3H6h6T4s+Hv7Rmg3WnxyW2s25DCS1mTEicH5gDyOowRXyX8ef2J9S8F+drPg4TatpY3PLZHmWBe5X+8MDp1+te//se/AN/hb4V/tzVoyNe1RBvRj/qYs5VfqcAmvZfGPxE8NeCDaRa9q1tp73beXCkzYL8YPHoM9a3nTTS5tzmjNxl7h+OV3E6t5cqtCY2O5G4IYHJB/Hj8Kv6Hdix1WJ5HAjHyhvfoCPxJr9GvjV+yn4T+M9n/AG1pDx6dq7L5iXlqAY5uCw3gcHtyOa/P34hfDHXfhjrz6b4gs2tblOYyDlXUHAZT3GTXn1Kbjoz0qNZcyl1RSvbrVdDvGVZ5GhZsxtk4I+6v9TSQ+NJmV0mtIbiMjamR07D9AT+NaGieKIJohaalCkq/dVmXp/COfzP4Vdu/A+k3Vv5lrOYHkPCq4I2twPyAJrhbUdJI9qMJ1PfpT+TMyNdI8Tgxxx/YbuTkHovPH/oI/Wtfwrpt/pGqeTcW4ntl/erIV3KpOOefRRWbbfDi4kmXffrHEx4YDDDPr9FH61peItWHh3Rlsobtri7mUgtnkBuP0UfrQ5dIs1hFpOdWNrfifWngj9tvwdp/heVNXtGt9RtlCCO0hGJsk9MdMKKwdc/4KIRtdbNI8MO1rlQ0l1JhuTluB/s/zr4pj5UY4zjcfrz+gH60pmMmEjIUPyWHbJ7/APARXd7SVrXPn6lKEpOVtz9RNI+IGnftGeAZI/C/iSbQdXKDzBAwEtu5GSpU9Vx3r42k+CvxK8UfGG28LeK5dUuYbi6Mkt80jNEYyRukUnj7uOOvbFeT+BPHusfDzXIdX0K7ktrpCA+DgOCclSO42iv1O+Eviq+8eeA9J13VdMGl311D5jR8HhuhB7Arj863hab5uxySvS26lfxJrWjfA/4WyTnZBY6Xa+XFGxx5jbeF+pA/Wvyt8Y+Irnxt4m1LXbti0uoXDyvk8LuOcD6LgV9L/t3fF6TxD4ktfBWmTMdPsf3t6UGQ0zDIGf8AZX9Wr5XsbC71i4t7Gztprq5lbakUSkks3t9BWFSXtJXRvRjyRu92UlBkY78gMOg9+f5V3/hSaHWtDNjduAi8FR1wTnI+gFe+fAn9h6/1ySPVPHReysXAZNMjfEh3H+M9htHT3ruvj7+yLZw2P/CQeALVLG9tIy09gh+WdMYwo6BsD8ampQk4XOrD4qFOrZ7PQ+J9Y8L3mkXDSRxs9vkESKMnn5j+gFd1psjeIfDey5BZ5FwzMCNp6t/IUmkeII9Sj2HEcjHa8bdVyeR+AFbVuyeS6RMFUADb6Z5P6AfnXmzm9E90fUUMPBXlB+6+h5NHb3ek640BiaRt2GXHDL1P9Kj8RaO+iXGQGEMnIJPRgMkfma9XUxzK0rAKzcFmXP8AtHP6CuJ+IF1bR24hdy12XB9hjk/qQKuNRykkjjrYWNOnJt+hxlnII5o93BUg5+nH8zXpeqWB1zw2n2R9you8Z744A/PNeYQ5VtqDzGXHOPTkj8zXtnwx8NzWeizapru600CHpGx2yTN2VAeTkk8+1dM4OWq6HBh6yp3jLZnO/Dfw3fanqU0wkey0yzXzLi4kX5VXoBjuT6V0mreL0hvmj8O2v2eQKV+0n/WkHqSe1XfEHiKTWrFrOztlsLFeVtYlwQP7zY6muZstIuLhhDGj2tkxG+STh5P61EpI2jTnLS90RafGtxeNPPILuRPnmuH5SP2HqaXVtUn8RXkFjpqFbdSAWUYDHufpW7eaVpUUMNvPd7YF6wQ8s3HfFQTau9nA0GkaQx/usV244HXvWPNdnb7Jwjy30F8Y6jHYeHk09f8Aj4YBdvfjHP8AKodE8Iw/2Sl0nly3si5Uvypz7fma5i88Pa3dXRnmhllkbJZ92Rz0/XP5VLpOr6n4ZkaOSGTyRx5Uinp65+gP51fL7tkzL2idS9SOmxp6hb+JrddwMZz/AM88YA69PoBVDd4iDHzRubPzKSuD3P64FdGNc0/WtP8ALa6ezml+Y/vORnkj6YArFu/CNzIqtZaisj9W8x+n8R6H6CoT7lzhpem216jGstWuVC3GlRzL1Zl2jnr1HuRUr+C45oQOLWQD7pfcMjtn6mo30LWrVQq3qKvAdvNOOOf5mp/7Ks7Pc97qrXEgHCK/fsPzzTu+jJjBNe9H77HLapZT6fceTIMY4Rx0PYY/U1vaeIdH0mO6RRJdXDbVLDhOwI/DmszXNWj1SRY4ocQw/LGT+Q/rVjS/EX2BUWeBbuLfkK44XPAP5A1o7uJxRdOnVdnoelaba/Z7OIAM0zfMznryP8BWbd+GbG5vmvr1pHfOcO/yqPp7D+dUF+IFtJCFybZ8Z+7nGf8A6w/WszUvENjq3y3Wp3EysPmRRtUDGSPywK5uWSeh7cq1JxUdGTN4mvNQ15bXTsGzjOG24Ax3/TFVPibajzLaZBiVgVbv2yfy6VDD4vstJjMOnWWxsDdI7dccnP6CotI1o6trkU2qsPLXIx/COMn+grTld+ZLY4pVIVI+zcrt/cjk3hucDdG4XqxKn6n9MVD5at8pJ24ydp6HGT+letato97qEvnWF1GIiMGMqD7n+grl7jRTIx+3w28LdN0asCeeeg+grWNS5x1MLy7M4xZJZMEEKO/t6/pXe/Dz4xeMPh7cCXQdVnhQ/K0ch3pg8n5T6ACs2HQ9MaYq1wiZ/vbu5+leh/D7xtB4Jj8mzj027yxwLmzEp546kZH/ANatOdHLLDTeiVz03wf+2r8VbqSGIeH49V4GTDavk9+3evWfAng3XPj1rFvrnxM8MxWMdrh7ZXlYMe4GzOMeuea8J1v9qTxloe2O1tdMsopMbJIbQDPHofzrD0H9ojxn4v8AFGnWmo+LZ9KsZ50SWaMiNY1z14HpzXTCqvU8+pRnFtNWP0s1jUrXw7orzxqoWJMRoSFBI6D0HSvzO+Nln8UfEnxAl1/WtLvoXlk8uxa0HmRqo5CqUyM9K/QfwvfW134dtfI1VdYtkiX/AEpnWQvx1JH518e+O/21tV0nx3e2eiadYXWj2sxjj+0R5JYHlsg+1dFSSkkmzloxkm+VH1L+zLbeL4fhfp6+My39oZYxrKcyiPI27z614f8A8FGLzT08OeHbbMf9pG6ZwoI3hNpyfpms/wAJ/wDBQ1b24itdY0JLBGAH2qGQlUJHBKntXlvjL4ZePv2jPGk2sWt9Y6/HJKIkltZwEhj9dhOQPz60SqKUOWJUYuNTmloeT/B/4W6t8Y/FlvoWnREMx3XFwR8sMYxlif6d69u+KH7B/irwnbPd+GLoa7AnzGHHlzDryB0P6V9mfAv4H6P8EPB8VjbhJL1/3l3eMBudsDPPoK59f2tvAEnju48LvqQjaM7ftx/1DPjlQfWn7OEY2nuDrTlK8Oh+cdrrV1pl2+h+IbeSCaIlXW4Ta6ELjBz6VoXXhmPVrpV8tbm0UnDFvnGSB171+hHxl/Z18G/HLS5LkwRW+qOmYdVtMbzgDGSOGH1r4D+KHwZ8d/BPV3j1GOZtM8zZDqEGTDJ82QCex46H0rgqYeUfeie1h8wjKPJWVzEvfhrb/aJI7e7CKhywbnALH/Ci18K2Wg7JrrfeyKAy7jtjHBPPr2rIj8a6pGgdjGhCAFiOSMGsu+1i81Ji08u9DyEzjsB0rBRqPQ7J1cPHWEdTrtV8TvrUMGl6ed07fJJ5YwoHAwPwrrfCvhiHw3arIyrJdMctIR05z+HSsL4ZaLEsL6jIimaQ/KW7cE/4V0Ova+lgrW9un2y8kUqsac4OAMn8zXPN68qPTox5oqrV+RD4o8RLZTQWVqTcX03QdccdT+Jq7o+kyWoea8lae6Zdu524HRcAVl+FfDr2d3PfX7ebeyHlmH+rBYDAq14j8VQ6DCSzLJIwwkfXPJNRb7MTpjonUq6LojkPigqNfWrRD96+QQozld2B+grL0GbU9EmFybSWW2lIypXjls/yFaHhFX8Qa8by6bzFiG4Kfu5CkgfrXd6jKbW3lG3IjQsyoM52p0/M1tKXIuRnnU6Ht5usnZdDkptN0TxMvmYEMz7Q6qNrZySePoKpw/D2wjyvmyMqjJ544Gf61pJZxeIrF5/s7WUibijLw/AC5P4n9aw5PE19oVwY9RizDvISRRjcNwB/QVF5vSLNpRoxs6kfmbuneFdP0tm8mHc3PzSZOSAB/M10LTZ3bTtUEoDjpnCj+tcdB46sbrpN5EbnLdcjkt/QU6bx5ZW8exC0jxqDkD0BP8zU8spbnTCrh4R91oyfiMHOoQ5kVhIMj1GXP+Fctp95JYSxTxgjaRuHUHgn+VS65rMmvX32hxtSNNgVe20f4mqvlyzBlhTzGGVwqnHQDt35rujH3bM+crVOes5wL2tK92xuUORIPlKjrwoI/DNdL4I8Ax6wIb7XLv8AsjRmfAuXU5kO7og79K3/AA34LsPCWmW114uaRWuWWWDS4ztkVdwO5yegOBx3qbxlqFr4yminhv4bWG3QLDbxnCRKMkBR/nNNe5pIiUXX96Jj+MPEM3iZ4rLS4mg0az+S3t1GMLz8xPdjxk1z39k3UYAkAjA4XzGGM1ofZ7DT12/aZLhl5byvlFTRa9bW7o0NlG3OP3mWJ5x3/Gi76IqMYR0kyrZQSwqWfUli3cKASR/nmtS3vL1GBjv7a52sG2sMZPJ9KRPGSBx5+nwvHwVCr0zk0Lf+Hr4us9q9o5xgx9Pun/GsXfqjqi4L4ZG1/wAJBdW8IbU9O3xsvDx/MPuVQuNJ8P68rm2m+ySsGO37uDtHao20u4UGXSNV85B8ojkbp8mPy5rN1C58uOWLVNO8t/mP2iEFcnao7VC8jolK+klf+u6Gat4Jv7d5PsrLdxh3G4emQORWXPpN7a3EazWcqpu2l9vYv2rZjZYVI07VShYMwjmPP3hxn8Ks/wBreJEZd4W6jVht24fALk9K05pHJKnSeya/E5BbeVpFUQSAqV+XBIHzE81Zs9HvbiRUitZpDhcYUjsTzW0PGWp28zL5EcLfKNzR85+b1FRp481NrdyHSMngFV/2P/r1pzSa0Rj7Ol1k/uCy8C6m0OZAtuuBzJyRhD6d+a1rXwjpui25e8uUfgnYzbedoHT8azIvG95LZyQX376Fg2SvykfKO9Mu9B/ta3kuNPla6iBYm3kPzA5Hespcz+J2OuHsV/Djd+Zual41s9LgMFlFvKh14+70A4rntS8aandq8cb/AGdCG+717f5/Cq39n28zmKQyW1x8xKTc8lhS3ei3qyH9yksWTh4juBy4/SqjCHUyq1609Ft5GVcb5m8zcXLFtxJy33hzXQeC9cj026aB8KkpU+YeMHfWHgs23ayepz6v0FJAF8xS5J24JI653H/CtZRUlY4qdSVOamj1a+UNpZl8qO9HyExg/wC02cGvObiPS7yRk2TaZN8oKrymfm7UaJr1/puBG52ll+Rhnu2P510LatZaxbwfb9NkQ4UCRF6cHJzXMouB6kqqxGuz8zBa01K1hie0uFvoVXKsj/Mp8vqO4P0ruYfjFd6pbxad4s02HxNZqWKxaouJ0zt+5L1+gzXJf2NpkNuJLfUpIJBjAbPHyVamYfK1xqlncBRkb0yfuA1am47GDoxnpP8AM9h+Efij4JeF/Fi6pDDq3hvU1kwEu5meIZfHJHUd+a9Y+IfxC+F3xC8H3WlXWq2urLNHsSGBGkl37WC7QBnOQPzr428XSaZPat5PlvcAkqUHPDg4/U1leAfH+sfDbWItR0mRFmVx5kcqhlkAdsg57c12Uq0rXaPJxGFjTl7ruYEmt+JvAs9zpUF9qWj2s2VaBt0fyso5Kn6fpXuui/sfeHfFXh6PVLbxPc3z3A3faIwpUvu54x6mn+Pvid4U/aG8N2dprJj8LeIbfGy88kSQSEoykM2NwGRUHwaX4hfCzVDDY2S+JvDVywZ47G4WVV3bW3qM7gcDoRW0Wr6HHKLt2Z5l48/Zm1zwTdN/ZtxBrcO0sYUIWcDGSdmeeh6V4/qXhtopmiCPa3cbFHglG1g2SMYP4V+gnxz+AZ+I1oNb0W5l03xFax/uvmKiVdx+RvQ/N1r560hdH8V/avD3xOZtL8SQki21B4xG6gAHDMOG5B6+tVKK3QQqNKzVz5lns3V9syFG7GoXt5YMErvQ8Z/Ou/8AHWi2vhfXZ9Nh1C31y2j4W5g6HqMH34FZNotiy4yFBI+Rj7//AF6xlJx0Z0RjGpszl4eWbyzg4ztNTGaOQ7Zk2kH+tat14dEm54nUcdP+A5qndaa0Fq5lK71Jx+YpKSY/ZyjuiBbOKZgI328dz7H/AArS0lrjSbhZre5KMjEr0P8AnrWGqldo7cfzNWYYZJmATcRgfTtVuPcmM10R6voXxku7CWFLlt6lgGZOCBxX6C/sp/Fyfxhp8umXu4tCEMEko/h6dO56V+ZvhPwvHqGo2wlfenmAsF9Bya+2/wBmW+S1+I1tCJCGELFWAyDj/JFcjtCaUT05RniKEpVOmx+nfwx8SHWNIe1lJM9o2wMwxvTsf6flXb14J4A1waL4qtt58uG4Aik3Nknd0OO2Divel6V2nzclZi0UUUEhRRRQAUUUUAFFFFABRRRQAUUUUAFFFFADdobtXjHxm/ZL+GvxwjebW/D8NrrJHyaxpyiC5B4wWYDEgwoGHDYHTFe00mRQNNo/LH4y/wDBO3x38N5J9a8IXX/CYaZC5kWK2UxXsCgkj93nD4GBlDnPO0AV4lpuuWWuLc6B8QbC5tNRtwVg1KZSlxbSddkoIyVz2PIr9uuorx/45/sveCfj3Y51ux+yazGhSDV7LCToPRuzrns2cc4Iyam1jdVb6SPz5+F/x68VfA17Gy1+P+2vB0o2213btvTA/ut7f3TyK+lPiR4t0T4yfs/+J5NDu4L2ObTZXCv1RlXd8y9iCP0r5o+LHwO8a/sxTPpWu6cPF3gCaTzFvYomMOCcEt3hkH17jBNcbDpk2j6fc638MdcnmhmgaC80GdszIpGCAOki9enPFa875XF6lcqbTR8/eZu3Hb8y8HI6c0RsBH8wG9uf0p15G8dwySoyurncGGCG54I7U2T/AFqk5yTjjt0Fc52IcqhW4Xjd69PavpX9jH4Hj4meMv7d1aCQaLo7h0BHyzTAjC59uteIeC/h7rnxA1600/SNOurrzZAjSxxkogJ+8T2Ffq/8IfhrYfCXwJp/h6xO5IVLSyt96RzyzH8v0rsw8NeeXQ5q1Sysup0XijxLp3gvw3favqUy29jZQNK7HjgDoPevyr+N3xWvPjN46uNduJJYoFby7S1Y8QxjoPqc8n1r2b9t349p4u8QL4M0SdpNM0yTN5LE/wAs82B8vHUL0+ufSvlS1kVLmMlsorgt34Bz/SsalTnl5IdGlyxu9z9NvBPjXRfgX+znoOpa3eAJ9jEkaZy80jZYIvr0r5E8EeKh+0l+0hp03jGP7Tp1yXjjsx9xIwrMqD6MRz1rjvjb8ZpfidPpVhaK9noGj2Udpa2pOeQoDOfcnP0GK9b/AGF/g/qOu+Mo/GNzG0Gj6axELMv+ukIP3fp1/KtF++qX6IXKqcG3uzN+PP7FeveCZLjVvCiSa1op3SNb8edbgcY/2hy3TnivmRvPhyhkaN8/dzjbngcf7oNfthJEjI/mAFQMYI9v8TXyp8ev2MdE+IS3OveD2i03W3JkaKMj7PcHp0H3SeeR+NZVKOt0OliHHSTPgA6xezqY/tMgRm/hPTIx+ij9adpelz65feVEW3MRukc525/wUVoeLvCWr+DdautI1mwewvoyUaNxgc8BgehGB1qfwfdOtrqC2v8Ax9GPMecdScf+gg/nXFJcqbR6tGXtpqMnoW7nTPD+lyLZ3JmM74PmcgDdx+gzU0nhnQdU2Jpl55LuOd7cfNx0P+yKz31608QL9n1aErct0nj4K5OOfYKKiuPB0rr52nXEd1G4G3Y2GUHgfoKw9W0ejeMvhimvxN74d+G9LsfiNov/AAlLsugGdTPcR8rtPTPtgDNfpR48+J+heBfhNd+JLG4t3sYrUfYxGRtdmGI1GPbFfl3YeJp7Nhp+ooXgbjEgIZN2AOe/yiuq0/xRHpN3pVlqk02seCReLcSaeJTt/ujjP90GuqnVduR9ep5lfDRl78OnQ2fh98GfGf7Qniq61C3hmtNPvJ3uJ9TuARGN7dF7k49K+5vhb8APB/wX0/z0SOe+fBk1G8ILAnj5SfujHpWR4g/aU+HXwz+GNlqWiT280MkAFjpdoVD/ANxQVH3cc5zXxf8AET4++O/2hPEKaLaNLDZ3E+LbTrLI3cbBk9T3PPrXSmqfux1Z5b56m+iP0B8LfGbRPHnia70nw6z6lDZoftF9EMQxuW2qmT1OATxXI/tPfGyH4U/D26NtLH/bN8pgtIicsCwwXx6Bcn64rS+D/wAPbD4G/Cm3tLyWOGSOM3F7cthRvPXPPYcfhX58/tDfFmf4u/EO+vxM40qBjFYx9hHnG7HqQM06knFcvVkU4KUvI88tdXuftUtwkrLNK29j3+bqfyrqtN+IMqxqtzFtB4YqOSD3x/uj9a4nCybcZyRk7Tjr/wDYitPTtPvNeuBFZ2kt1cONqxwRlm5+n+yK43TUtz16eJqUfhZ09/8AEOMwulvD5YbgKe2TuJx9ABWJp+g6x411A+WjSyyN6E5/iOP0H4VpeGfhrrHiLVmgexktkgbNzJdKYkhUkZLE9OP517/4V8ZfDf4c6e9tMbrVb9FINxp6BFGTyqs306+1KNNQ2NpYn22tR6dkcf4b+Fei+B9MTWfEl3Hcako/daYGG0NnJZ8fhx3rB8WeNBqdy7QsZXHR34RO3yLnivck8Z/s9eKONV0nU7Kcj5ppJZWIJ78NXmth8G4vjJ8RpLH4cafqFt4XU+W2o6gCyJgfMxP06DrzWrhKVrM5Pbwi3aNvM8uj127tJneKd8vyST97/OavaDJc+ItUW2lupGiXJZs/oP1P4V774u/YM8ZaXA8uj6pY6z5aZMb7opGwOg6gkknqR0rw3V/BPiv4b6h5uq6FfaaqHAaeEhG7HDdMY/nWcqbS2Lo4iPMry0OnhW10FPKgtJp5TzuEe4+vJ+g/M1LH4niVsyW0sJYfMzw98+v1x+VY+l/ECJ1YXVuUYDJ2np3wP0Fadv4q0j5c3Q45G/J56Z/M1wcsuqPpoVqcleMkiQ65YzjYrymNTjiNsnsO31q2uoWGpp5MinZJ8gV4iDg//Yj9agk8WaNAFc3SBf4QAfcD9ATWJqvxEswWezjNwXGA78Bc+n4D9aOV30RUq9OOspIxfG3h+10maKW1YxiTIMTdc9Tj04wK503Tw/KWYMeoVjz/ABH+g/Ctu206+8SXBv8AU5zDbE58xz+JA9sYq9/anh3w6/7i2F/cL99mO4ZHzHr74H4Vupcqs9WeTOnzyc0+WLOahjvrhCUW4YDk4B5xz/6Easf2LfvEZTay4Xhfl5OBgfqTW4/j68uuLS0jUR9QqFjxyf1NQRa54hlRzBCzKrZO6P0Ge/uafM+isR7Om9OZs5+azeHPnJ5DD5VVhycDA/qaqTOxAEf3SfXt90fyNdotrrF/H/p1nb+XnbmUgEcYB/76P6Vja/4Uk0IefHJ59qSQMckHgD68k/lVRqLZmVTDtLmjsYkcLzskaJmSR9qjPqf8BXfWPw/ggszcX5aaVl8zy4xt2k8ke+AK5nw35aaxbvKVUNJsUOOmcKP616/bw/aIz5TluPvduf8A6wqK0nGyR14GjTqJynrY8mmudGaQLJp8ka/xfOcnuf6VJ9n0idhtmuLaLGSpAJ9cfnitzXNfjhupIb3Ro87s73HbqcfhishdS0Oa623Ni0OOrROe3J/UihXtcmooqTjdfcaFhDeW5xp2qwuufljc4Y/gfU/yqO88X6tpTGO4hjeTPBdAc9gfzyaF0fRb5wbHUmiZWyvmcdAP/ZjWxZeG5ZQ8VzPDqFsqkBurLgbRz/vGpbjHc1UKklaL/E5k+O5vMG+zt2fHBVR3OB/U0+Hxre3DbLOyhEjZ+ZY8kZOF5+g/WsPXtPj0nVJ7dZfN2MQu324H6k13PgZbT+y28hN1zgggctn7o/XP5VcuVR5kjKj7SpU9m5WObvLLUdaLSajdx25x8vmP68DgdOKpr4dkvI3+x3MFxN12KxDYJwMfgK1te8D366gTbt5sMpJVmb7o4UVsaL4ct/DcckjP5kxX/WMcbf4Rj9an2lloaRwznNqS0XVmN4e+IXjPwDDKmk6jfabDMGjZATsww29OnQV73+y34N+EPxEt47bW7d5vFm4u8d5M3lzZJwVGQDwOQa+fvE3irzrkw2D7oUByWGd3RVH+fWs7TbqWS4FzpQez1GEmRTbkr6KMenet6dSSs5I8yth4NuNKWp+oa/B34faHp/Ph3SLW0jAJeS3QADpkkj0qCz+KXwz8AzQ2UGsaPprSbQsduyjqcD7vtXzl8Ff2sNP8V6Q3g74iqrJMn2cX8gyjr90LJ6H3rjPi3+x5qNhu13wFP/wkWhzHetvHIHliU9Npz8wAzjvXf7RtXgjyPZ2fLNn3T8SYb/xh4FubTTLq5CXiAG5sHXzVQ8krng8fTrX55/FD9mfX/CRkvtLmbV7RctJHsMd1EMDJeM9fqpNXfh5+098Rfg6sOjXMT3Flbnb9i1KNg6At0BPPRa634j/tvXni7QUt9O8Px6dqboA96zbjGScnYPp61MpwktdyowlB6bHE/CH9qjxd8H9Qi0+6Z9S0WNgHsbgncg3c7Sehr2j4uftKj49eB/8AhF/A3hm81fUdQVDc7odwtxuJIz65A56V4XYfGfTPGf2ex8deG7LVEZlj/tKBfIuox3O9euPevv74E+AfCPgXwbbL4XWGeC4XzDeBlaSbjglu+On4U4Xfup6BUtH3nHU+MfDv7BfxC12zjl1GWw0ZGAPlySGSRRt6EAY/Wt3Vf+Cefiizt5ZbLXrC9uOojeJoweemcn+Ve1/tK/tRa58K9SOkaFoLMVTc2qXkZ8nt8q9icV5D8MP29tdXWo4/GFtBcafMcGa3UI0ZI6+4qv3Sdg5qslzI801D4c+IvhWINL8T2Emml9yJcKQYpBgDKsKrw/2bYtKVMYK7j5mevzDnNfb/AMdvH3gO++DWqanqdzZ6rp1zbuLeJZBumkwNqrjnOcfTFfmbpWha74p1A2+h6ff6iJGbEdtG0m0bhxxXDWw65vce57uFzRqny1I7HdeIfHlvpizR2kizzt06MM7jXl95fXGpzCe5dmk2liWHTj/69ep2n7KXxRu7U3C+Ervbj7skiI3c9C2a4bxZ4F8Q+B7prTW9Hu9Mk6FriIqMHA4PQ9O1EKPs1exFfGvEO19C/wDD2WP7ZdRK43nhRjGei4r0W6WSNZmQK5YMwVvdwB/KvFdNvZ9Ouop4xsk3Kwz2GSf5V6Vo/jCLULSONnVJ8IGEgzngt/WuStB35j1sDiI+z9m3Zlfwvrj6tHdCfC3Ecu0qB1Bft+VReLNJTWtL2SJtkRfMRvfBaoJtPOleIra5tl3wybRKE7HYTnH41f1a+isrd5ppNu2NlAxz/q8Y/M1l9q6OuPvU5Rn0PFJIQrHsVyGH4AU+EFldjlmY4C+mWA/kK0JdI1C6aS5+yN5buccY6sK6Dwn8O9W8RXEUaW7W9vuUzXUvCQrkksT/AEFegmmfLSi4u9tCj4Q8Nz+K9UtrO3hkcscttBPV8/yFfQEmg6b4B0+3W2gsbrUo1DSSTcxRnO4qAPvN6k1zrLB4JtRpvh24WKCIr9q1aQYkujt52j+FAScDvjJrLDX+qupsrfMTHm5uecjnOB+FZTkk9z0MNSbh7y3+8zvEniObVbiS61S4iuLhjltidevGT0A9vSubutUikYLHFHDEflwi4zjA64960viFIsEdtZhla4UF5DjHVQRj9a5CPfJmNAWkfcExzyQCKuHvK5hiG6cuRH23oP7Efh/xz4E0zWdI169tp723WYNNGrpk4yMen415R46/Yt+I/hdhLZ28GvWanJaxfEnBPVDg5Ptmvt79mnwrqXg/4L+H9P1R2e8ELTMrZzGrtvVOfQGt/wCJ/wAVvDnwn0dNR8QXYgjdisMKjdJKwJOFFep7KPLeR8/7WfNZan5Laz4V1nwzM0WqaZeadKuFKzwsnOw+orMl+XODkYIB/wCACvpL40ftkX3xDs9Q0nStFsrHSp4mi8y4jEszKYzz6KeeMfnXzPNdMsLpwjAN2/2QK45KKeh6EJSa95F43MlnCxhkII3fdOM4C/41et/Fl5Djzts4bOQ/XlgDXPs2+EqzfKCcsO2WAp/7v7SqHlQ2N2P+mlYuKe5vGpKnszrzeaFrVxEJLI2jPJ/rF4xl+elO/wCEcYsr6TqZb5wCrNg/eP8AhXJq+1oyiHb8p6/7RNFtcNHtIZoztX+IjsxzxWXs2tmdUcQvtx/Q6zZr+nwshgS6G1QTgNxtaqLXBVRJcaGqv64IB+QdqzrLXr+35W5cLtx8x4+56VoxeOtRjtwCYn2gg7lGSdoo5JdjT21Pu/zEm1LSismdKYNltql2x2Gau2/i6201ZjaWMcB+b5c5z82KSTxs8OWexhdXLZ49xRL4vtri4Pm6ZBkFgNoxwXH+fxpcre6LVSMdYy/AxNU1SbVdQkuZFyxOQqjAB3dPcVNo+qXumXJaAPLyCYyCQfn6YrZXxhbqeNKhBU4GB/t0+L4hGO4UHToo1+UnB7bjVXdrcpilBS5ufU0IfDcHibTVuljaxuhjdxgMcnnFctpmmxWuvpY3SDmRQwY43ctWlN8TL59qwwQxqNozjnqa5sXjXl1JNKd1w5Unn3NEYzs0yq1Sk+Vw1a3O+1aybSdJSSws1kKlWLBNxUfMc1j2XjSSSFLa5gWRWCj5OD0PNSaD4+a3tUt7sFh8oLLnIHP50+80vS9Y23FhdJBKwUnccAnnPXvWUVbSa+Z1SnzrnpPXsI2nvNbLNpV4lyu1d1vMAW+57/jWQk9pJIqanpi2zBceZENpAK+gpsOkarp88ckMT/KFIkhO4HgjPFb1oq+ILeK21OzlWb5ds6LjHBFX8PU59Z7qz/AxNW8IGS1W606cXMPcdxlc1zh05vtDZXEnI6YIyAf5iu+03Q7vQtSjBkU2PBMjuAMbT2Pesrxrd2l1qEDWWxiqrvkXoTtxVwm27bkVqMeTn2fYyfDvhiw1JZxNKwlDEhQccAgg/qa018OX3hu48zT7+900x8edBISMZK549iKxY47i6mia0DmYDOU4HK11ml6xqkmYZ4IpzjBAkAblP/rVM+aLumOjGnUioTj8zcsfjd8TdCsyLfU4NYt1GN1xErsOg69eq/rWB4V1DRPi18QJ7v4m3H2afy0S18seRE2GJ2sQPRjz7VYmaza4kOZLWdgfljbcMgBgCB7j0qneQ2OoRGG/EIC52SAFSMHcP0JpxrSW5FTA05X5HZnsfiD9nX4Yxaa13LbR2drt5uFu2Cg4653Y6ivEPFnwL8E3CufDHjOzW4X5Ugu5lKseR978vXrWXN4o1Lw/HdaTbX39p6O/D2l0PMjPvg9CODkVz8nh/RtVZz9nutHd/uun72MH0IOD+td6qKSueJLDyi2jjfEvhHXPCcxS9geKMnCzRsHiceoYcHgiueuJZLjcGdmGSf1FeuWvhvxLofnrpctv4h011xLCr70deP8Alm+COgGcduKyNU+HL69Zz32hWFxa3EAJutLmUhkXsyEj5h0460laWwuaUdJHAafpovpQM4TIzj/erTjtbeIohSQKF/hBGeDVSwmk0m7HmLtG8BlI54au102WC6SLDKxZVzn6N/hWNRuL1PRw0IzjZbkGj3/9msj2qiLGQCwr239nH4gXOlfFbSHaZdtwTCVZgoIbqAfwrwzxHcRWd1FGvyx7ATj69an0fUmjuIJ4SY5IzuVwcEHPH40cqa5kFWUk3TufsjY3AuLeGWEqvOSIl3NjtzX0T4S1f+3NAtLon96yYk9mHBr4j/Z1+Kdt8Q/BdkHvDNeQwLFcRZC7WA5J9a+rvg3fH7HqNixXEUiyLt9xg/8AoIraLvqePUTtqekUUUVRgFFFFABRRRQAUUUUAFFFFABRRRQAUUUUAFFFFABRRRQBT1DT7bVLOa0vLeK6tZkMckM6B0dTwVZTwQfSviL4/wD/AATxjm+0eIfhFetoerQsbhdDllPkyMOcQyE5Q5yQrZXOBlR0+6abxQVGTjsfjD4qjh1q4l0b4qaDP4Y8YWv7uPVEgMTSdQonUDDDHO/rWH4F8J6N8PPGFtefEHQX1bQJsC3urWXdAwzneGU4PHVevtX6x/HX9nPwn8fNFFvrVu1vqlupFpq1qds0J9D2dM9VbPfGDzX50/FfwL4t/ZT1C48P65ZjW/B+q7h5hj3W02c4aM/8s5Bx8vYjuMExzcsrs7Y8tSL5XZ9v8j7P+FGqeCtV8OwSeDjZmwjQIFtgAyYwMEdc/Wm/HLxZceDfhH4q1e0bbdW1jIYXx912G0H8Ca/PLQdQ8Q/DVoPF/gLVLi90R2Hn+UvzQMOscyD17HGDivYviF+1fonxZ/Z/8QaVfZ03X3jj/wBHUkLNiRT8p9OMkV1yq3gzD2XvI+OvtEs0rvKzNLIxZnJ5Jzk0fIvytw3Az69qjWMP8xbOMn6ZqWztbjUZ4oLKOS5mlYYSJSxyelcKTeiPRbUTtfg/8Mrr4teO7Dw5axuFmkDXE6j/AFcYyWb04Ar9XvA3grTvh/4WsdD0qEQ2lpEIhgY3HABY+5OTXkX7I/wHX4R+CReajGr69qSLJMzLhoVKgiP14zzXrviT4gaD4T1CwsNV1S3srq9J+zxzuFLkf/rFepGKpxseVVm6j0Pm/wDbA/abfwHG/hPw1Oh1iaMteXCnm2UgkAf7RyD7CvnH4F/tUeIvhLdLaX0smqaHK+XhuHJZOi5U5+vFfaPxs/Zj8KfGhDfNu0/WXUeXqFvzkZ4Djow618n/ABK/Yruvhv4bvtd1LxfYpZWkRkCSwFXlYAsEHPUnH51xyU4yczopum48rPqHxZ4J8AftXeDYbqC5V5lUvDc2rKs8DEbQGHp14NfC/wATvgn4s+AfiAzXtoZNJmleO3voyCrr90E45U4z1r0H9g+XU/8AhcDwQTzLp8Vq8k8ak7G2rgZHT7zV9WftRfE7wn4D8A31pr0EGp3l9C8NrpjYJkbbtDH0ALZz7cc0qkIyhzMdOUqNRKOp+c2veEZNUVdR0oibzxuaFei54GPwBrmrHVLvS7gm2kMU4yNhOBk/KOv41u+GPFUmhOdmTE7tiPrj+Ff5mt/VNN0bxHBut5Y1mXLCROGOPlXP1Oa8zmcNJK6Po1GNdc8HaXYwvtlj4qtBDIFi1VBiORT97HyqP51T0WOaxvJtLugSkisVyM8gbVI/Emqd14X1TRLhngiMphOUlU9dvyjj/eP6V1lreNZ2Meo39vHFdW4yGY84Ax+pqZO22qNacHUd5q0l17o8+vleznntmLFoXIAzn7vA4+pNfWX7A3wxGq+Kr3xfcx4t9NUw2/zfelIx09OT+dfJV5cm41Ce5bLGR2Ye+On5k16n8Avj5qnwP1ye8jBvtNmQiSwZiFcgfK313Gu6jJR1keFiI811A/SH4yfDKT4qeEZPD/8Aas2k20sitNJbqC8iLxtGegLH9K8VuP2F/hjoluG1DUL4YyDJNeCMNxt54FeF+MP28/HWtefHpUFro8TKu1lUs6bcZwT6sfTtXH+BvDfxK/aO1kWcd/fXcO8vJd3MjeTEBks3p95ugrfmUn7sbnEqcorV2Pp3w7+zz8BNP1KO1W7ttSutwURtfNIWJO0ZVTz0PavoCPwr4T+HdjCdH0OwtLmQCKHbEqngcEnrgAEmvOPhr8DvAv7N2ipe391DNrLIFk1C9kUMxxyqA8AZJqvr39hfFqO7+0fECx02W6QRJb2VyreTCDkopbHLHG44yeB0q/hVuplrJ76HN/FzxV8LtQ1aS18SeJHlh6z6foowsjjvIy8nsAM14V8XLr4Kx+G0i8DWOpSa27Da7SSeXHkjJYMTn2A9K5v4ifCuGy+I8HhTwZqj+MLyTAdoEGEYn7u4HBxySegr6Y+E/wCzT4Z+DukxeL/iHeW/26BS5hnYG3gzwBjHzNjH4msdZb7HRpTSszyf4A/sg6t8QZ4tX8TxzaPoAKvHCwxNcjGeO6rjHJ9a+iPi98RrL9mfwbDo3hDwzIZpEYQzRwN9mgbPBdscsT754rxL40ftu6xdaw+l+Aylhp9vLtGobAXnA4G0H7qk+2eO1d1+zX+07q/xe8TR+FfEmm2t25iZ1vI0xu2j+JenOCfyrSLi1yxJkp/FLY+cdP8A2oviLpviCfVo/EM0ksz5eGVQYj2A2dAMA19BfCH9sZPiPr1n4b8V+HobiS9kEKTW8e5eQeSp9sD8a7v44fCf4I6T9n1Txlp8OkNdysiTWjSQmR8EkkRkZ4HUjuK5Twr8QP2dfg3I2oaDsm1BA+2WNJJ5R0yAz9M8D86iKcXqwbjJaRI/2qv2aPCmn+CdX8Z6Og0S/s41ke3hUCGXkcbexJIGfavhWHc2AQfMbjAHOeg/Umvo747ftLa98fbpPCvhnTp49IklUi3QbprplPG7HRdxHHtXr/wB/Y903wLHb+KfHjwzajb4njtWcfZ7bA4L9mOSTzxU8vNK62NIzdOPvbnw5fWM2nzCO6tJbd2TMccyFTzwDg/QmqifvGjGNqseg6AH/AD9a+qv2r/2hPDPjGSTw94Z0qw1GGMbJNYkhDMp5GIieRgA/NXzZpfg7Xtcw+n6NfXaY+UW9s7gg+4H90frWLir2idMKjtdnSX2iy65b2EcV2sVptBk2nnJG4/kvFUf7P8ADehr+/la4uMEtk7sfxH29BU2n2GreFVYatot/FbTDLmS2kUID15I9BiqtxoWh6pIskN+0aucshbBXPzN19BgVxuMouz2PcjUhUipQScvMgm+IAt4TDp9hHERjc23k9SR+oqnN4u1G4j/AOPjylxkooAzgZP6kVtWvgnSY5UZr7epO5leUDPc/pgVqrb+G9ICMxiL8swJ3kY+Zh/IUc0e1x+zrSXvSSRxVnDrOuzRIPNkC9WY4A2+57ZNdLr22y0WPR7Im6lzulaP5tpGPT1b+VMuvFkuoXC2OnRLAjNgyYG5u5/Uiu10PRYdHs/LEbHbktITkkj/AOyP6VEpbXNqNGM7qMr93/keYWvhDVZp2VLZlbGUUuAfQHH1zW7Y69q3heNY7q0kkiIwDzxnjP5Amtu2m+y+MpEBZ1mQBOc4/hHH5muquLVLgDzYxJ5nCjGAAeP/AEEH86JVL7oujhUm3CVmjhJPGWk60yRXkW1Mbm3jIHc/oAKpy2Phe92yPceSgbLIpI/2j+uBWJ4s0mDS9bmigYr5p3MrDOzd1H02gfnWda2ct0x8uF5M4LbFzn+I/pitVBWvF2OGpWnzuEoptHUx6V4Ztm8x7qR9p3Bdx5xye3qajm8W2GlxsmlWrZwAHc4zg5/9CP6Vkr4Y1W6Uymxl2KerADPVm/oKrzeFtZjj5sJCi8ZyOg+Zu/qR+dLli92L2tWPwxt8ilPLJc3Uk8582QElsAdh0/M/pT9N1S50O8+1258uReM9jtHp9TT5NPu7WMPPbSxqp4Zl+U4+Yj861vBulwXmqgTkOka7yrHg/wARH54FbOyicsYzlUXRnW6N4ws5ow94HjuFGOQcHaOP1NaF1eaNf2hSS4ikU/wb8cKO/wCJo1axuwBJbrE4iHzwMgAIHzEA+vSsqx0/S/EjMlzaLZ3KcPGMq3HzNyOvJFcVluj6C9SPuysyq3hDQY5GeW52jGQBKONo5/U/pVS4vNI8I27f2cFublsgkc42jGc9+T+lLrngS6s/39s7Txxj/VN97puI/lXN2NqzTCJ42WRsDaxwQR8xB9OSK3ilJayPMrSlSekEn3M/5t0km3GSTj6DH8zXofw/+NHi/wCG6mPQ9WnjjbI8iT97H02j5TkdzWZIumaHthurJmuUGWkJ3jgZPB46kflVObWLRuW85AnAWPanQZPb1NaqT6HFKin8b1PWPCXx4sdS8RPqPj3wvD4pupGwt06fNEo4AVPujuffNd3Jp37P3xPkOxLrwjqEvRlVo0DE4xjleg9K+Z21C2hjUI92XUZGHHYfT1NWbEeZhIrC8mYdxKccDHX6mr9s1uZ/VYt6M93vP2Q9J8RK0nhXx/pt2uRtjuMBsE55wfQelfQn7N/wv8T/AAl0u+03WtYt9U0+R1e1EJbMeSSevY18caXoohtPLkWW0bBx++JbgbRgg/WsXVPiF4p8K6ylpaa5qDW0ZyEe4fBGQoBOfSqp1ot7WFiMDUhBS5ro+v8A9rfWLzwf4Th1iyistStpLiOO702+iWVJByQ4B5BBA6V8lnxV4F8RSKmreFDokkpy9xpNwwVWxjIjfcoHPQYr1fw1+0J8P/HVmml+PvCqKX+U30LM20ltuck7hx3Bp/ij9l7w346sZdW+FviW3v1PI0y4lyc7idoY8g8dxW8nzao4IpRVpaGb8NP2cND+L/iNbbTvGkl/oNk2+a3aMpKgYjgAnA5BFfZ+qXHgf9m3wF9pWzh06ytUKxRxIDLOx5wD1JOOa+CPgza+NfgV8VdOutX0PUbS2eQW92ojYxsjZ53D5SAcHPtX2r+0BJq138L7280S2t7+/s1E32a6gWZJIxgONrAjoSfwrWn7qelmc9Re8le6PM/Dv/BQjRr3xFFZ6h4fmsNPkfyxciXcUGQNxH0r6K+zeDfjV4UdyllrulXS4JwG6nOPUEfmK/NeHxx4F8X6gq+JPBsWlzM2DeaJK8BTk/N5XKHoO1dz4Euta0OK8g+FPju1mW/GwaPqDeRcMSD9zcNm73ytVGpLrqOVOPTQ4f8Aag8E+Evh18QX0rwnfNd26xK0sO/zBBIVPyBu/GDz0zXkLO6F5AdpII+U45wF/rX0h4B/Yn+IPjbV93iCA+HoN26W4uWWSR8gn5QpOfrnH1r26P8A4J3+EoLUJNrupvcHlpF2AHp22nvWXspT1SOhVowsrn5/vruoWzMEuXQZbAzzzhafot9Pq+t2z30zOrSd275x/IV9G/Gr9h7xJ4C0+TVPDkreIrBW3PAqH7QoyxztAww4ryjwv4Hj8E2dtr/iW3bznY/YdLlyHmAGDI46hM5Hua5p0rdDsp4nZ3ujqdH+Fq6/Imq6nfTWOlrydrYMp5OI17np7D2rqdSk0jTLO202xWW306zyY45HJeVtuC8rDqeenQVyXiT4sf8ACQ3EVwkwsjbxmGO2hjxEidMKv/fXPWubl8UadJve+up7pwGfbjCluMjA+v6Vye9FWR7inSk+ae/qamq3g1C8WPTrf7ZLnG5hiGPoM+5rRm1iHwvpcYvbrzJXAP1J3DAFcxf/ABKtorN4dOtFSRt+WYYxyMcVwd5qU97M8s8jSFWP3jn+LP8AWnGm5b7ETxMKd3B3f4FnUtWk1q8a4uCXeQLggdgpH9K9u/Yz+Dr/ABT+JkFxepv0TR2jupxjiRv4U/Ejn2Brwe1spdUvreC1hkmnYqqxxKTn5iBwK/Vz9lv4OxfB/wCGOnWjx41W8C3V8/feScL/AMBHH1zXo0YczXY+bxFV2u3qz1sslrbv0jRU5zwANmf6V+XP7UHxgl+KnxMvLlZv+JTYO1pZR9tiswZ/qxJ/DHpX2T+2Z8XD8OfhnNp1hcGLWNaU28Wz7yxBf3jD04OP+BV+aFxIGkOQRtGTx1yW/rXRiJ/ZRz4eH2mNkkHls23BVCeuP4BVWdjIZCMZYtkke6ipXRpkeNAWZlwNoy33RwKuaro15pPlG+s57V5FMkYuIyhZd4G4A9RxXEeiUplVQUBHfIHTJfFS4MciKTgH+71z5h/wp0KPJJEI0aSRnG1QmSxMnAx3NfS3wG/Ys1rx3JHrHisz6BozbWjhIxcSfMecH7o+v5U1Fy2M51FDco/A39kz/hdXw+Otxa1Jp16lyYVV490bKBke/c1S8V/sU/Ebwy0jWdrDrlqh2xvayAORtOCVb/E19t/C/wAQeBPB+p2/w28JzCe4sITK6wHeqdSxd+m7J6V6k21YiTjAHP02muuNOLWp57rTjK5+PPiL4eeKPDLTQaloOoWkqAnMls2OFA649c1z81t9ljZZhtBL43ZyOnBFfXvx9/bN1KDWtY8PeG7G0tktJZbdtQkAldyuBlR0Hf1r5G1zVrvWNWutQupBLczyPNLIwHUsM1zTiovQ7acpSV5EbFhgbvnLOMD/AHgKlmAjVmCt17/74r0j4G/A3VPjd4me0gZ7TTIUdp7/AMslU+YEKO2T6Zr0bxx+wr450O5uJdFntdatYhlF3+XK3zA4weP1oVOUldFOrGLs2fNkZ8zLMSASDjp/HUUg3Yx7DOeMBjXT+Jvhv4t8J3Tx65oF9ZbThmkgO37/APexj8a5jb5e0FWByMrnpyalxa3L5lLY6rwZ4VivLWK8uUNwdylYlOAeT1NdBDp5hXEWjWqjCjbnPdu+K5nwv4qOk2ptZiwj4CMo5X5jXe6PqUF3HA0MqythQVZgM8nrXn1OaL1PocLGjUpq25i/Y7XKJeaFtTCYkgG7jnjAqnNpOhXW1YZ5LFhsxvUgDr1zXbxzFvIK7cfICffLCmi0trpPLeNH+6XIXIPJ4rNTO2WFUl0Z5TeQ32gfduHkgJTbMjcHrxVCPWr5dsguX3YXac8d69G8SWNlb+G5UeMRg7XVAP4skcV5bEybBk5B29sYwTXZBqavY8LE05YedkyydQurtUM07SH5VILcDrVcOzbVA+UbckcHuKZbyJ5ajIOGXnGe56063t5rjaIo5H5UjC57kVqrROK8pHceAfKl02SP5RKzKpzjd3FYesaTc+GbqOQOWLFSkg/EY+tZ1ql9prLMkEsTJgj5Dz81dFY+MLXVLP7Hq0XHHzc5J3HmsbNO+6PRjJSpqEvda2ZVs7qz1y8t4bkeTdsFUSxHHOSOaTUri60GeOC6C3UDEffGeOVNOHhy2+3xz2GoKVibequeThqseMo5tWtLUQMpkixz9STWbkrpdDVU5cjb3X4mV4g0uxWO2urJvKt5lGQ397BBrPg1aORoYr2Hz415VhnIyPb6VX8TXX2O1tLCF9zwpmU579f5msVZ2YMQTleOOM8YH863jHmjqefUn7Op7p6ZD9h+ztNCd0SjP7scrwDgj860LPxU2krvtdTVFxhllIIPIHfnvXltjq1zY/vYXYbvyxwP6VrL4ks9RbGo2iGQnPmIPfPQewrLllB3TOtVqVaPLJIzfiLpOneKNUF3aPHb3k33xGpCO2euOxyK4C40vU/DdwizRSRjIG7qp69/xr2Kz1DQrWRJI1VGAGRjnuc1zniDWP7ccooCwKMjjqQvU1rGpKTs0c1ShTpx5ovXyPO5PN1aRVJLueh9sZq3aQXNnIULMAeDmuht9PhtpvNjTa/Q8ccY/wAavQ28N06hwM8g9s89z2rSUmttjCnTjL4nqej/ALN/jTUfAnjqxlAkTTrqVIbnngAkYb8K/XH4MaslxrRcMx+1255Zhg4IIwB+NfjRpMd74fmVkRjb568FSMYBr9NP2KfFtx4kt9K+1FDNDvhyvOcRkgk/TFTTqe9YjGYVU4c8WfZ1FFFdZ4QUUUUAFFFFABRRRQAUUUUAFFFFABRRRQAUUUUAFFFFABRRRQA371c/428E6J8QvDd7oPiDTYdV0u8TZLbzrkexB6qwPIYcgjIroQaWgD8wPj9+yN4r/ZouL3xR8Pjda/4LuIyl9ZuvmS28fHyyqPvpgffA4746n5uk8B6X4+8P3eueE5WgvLXL32hzNl06ZeEn7y57dRjvX7lTQrPGyOqujAqysMgg9Qa+KP2mP2HbaZrrxh8MrBbHVY83E+j2p8vzSDktD2znnZ0OOOwMS2OyjNSlaTsfn18K7bwcviiFfGq3Z0pvl22rbTuyB83t16V+mvwr+Hvw/wBJ0WzuPCmm6ebfylC3EQV3bAJ5bkk818Da94X0b4i2c88xh8M+M7bKNDMnkw3rAkYZT9yXg57H9azfhj8YPGHwB8SL56TrCuRLpt0xVCvrj+RFb0qijuaVqcm7N6n6napqUOi6Zc3s+RBbxtK+wZO1Rk8d+BX5O/Gj4war8WfH13r147RQRkw2UAyoiiDHb+J6k+pr9Bfgr+0b4e+NGlFCyWOqAYlsZn5I9R6g1wfx8/Yw0f4hGbWPDTR6NrLAl4QP3E59SB90k9x6dK0rRlKzjsc1O1OVpGJ+xf8AGi8vvBviJfE+qq2naKiOlxcPjy0wRtJPbNfOH7S37Q198bvEZjiJt/Dtm7LaWwOPMy3339yFH0rZ8Hfsj/FnVJ7zRTZnQ9NkOZ5riYCOTbyOFJLc9K6Pxt+x/ofwh8E3Ws+MvFrJJkxwQWMI/esRhVGTknr+ArGpzySvsbR5IzutTzD9nn4ywfBHXNa1iaykvruezMVum7ChyQ3ze3ArhfGvjrWPiH4kuNc166e5vZWyC33UAy21R2AzWCfmVu27pnPQn/AVE376TLlgDjv6nP8AICuZty0Z1JJO6QnmlmJLf6vkcddoz/M/pQt1JbTeZG7KY8HcvHKj/EioJMzFUQH5yN2M55Of5U9o5AwEkUiA45xxjlj/AEqX5my5t0bFn4wv7OQySOswUBcOM8Lz+pNU9Y8S3mqQmNtgRfmZQOu3nn8TWcyrIu47hzhsdv4j/SoGy2w9F4U++csfwrP2cb3sautVa5OY0ND0q71SZkjj4jX5mJ4G0ZP6mtq58C39pIGiIuCgxgDj5Rk8/Uiuo8IaX5EMEeCN6gsfw3n+grtvD/g+50vVhPr04i05wsoh8zE0gzuOB2BJAyfSsfaSk24npRwtOnBe01bPM/Bfw51LUtYtzfWflWEcqi4numEUaqvJBY+uegr6+uv2qPDHw78NxaD8OdCV5ogUWQpiIHPLerZPPPtXg3ivxdL441P+zLEC30uE/di6KB0A9fcmmaHHpDRS20Sx7o2KNu+8/wDn/CtvbuMdDkWBjUnq9DK8ceKPEfxC1l77XdUM80zlvLLkqnsqjgD/AOtWHH4fk/dyR3+2Tr8qOAv+f6CvSo7OGGMBEjRgMbsfd56fz/Kue1rWr6xucW+n+dAFyHxy3tx04wPxrn9q5PQ73gqdOOpk6PH4j8E6lFqWjTyxXUfzJLAcMMjn69h+NM8ffFPxb8RLiMeJNTuLx4RsEch2IuOhwOM5zz7Vei8eXO+OOfTnV93JUHg//rP6Vi+ODbzLaXEY8pmHKt97GMZP4ZP41cakvhkc1XC0uVyi9Uc15ezdtkAHbBwemB+mTX19/wAE+fChuda17xFLCqxQQraxMx+bcxycf8BX/wAeFfICgzQghSFH3iB/X6Y/Ouj8E/E7xF4A1JbrRNUms33b3jUkIQMEgjv2FddOSjK55NWm5Rsj6q/4KFeLYmfw14fEaNLmS9dsZZR0AHoDyPyr53+D/wACfE3xg1WODTLRodPDbbnUpVPlJjkjPc5wMe1S3vxSj+JvxK03WviHLJdWUQSGdbJQpZV5xx6sQDX1f4o/a2+H3wx8DW1n4Gt4r27dGEFrFGY44WHGZPXLHtycVa5ZXlI5/eglGKOq8L+A/h1+yR4Sn1O+uI31HYvm3k2GnmPTbGvYFj0H414TrnxA+IH7YniT+wfDkEukeEopGMkgyF28hWlfjJ6naOPrXgHizxt4g+LnjSK81u/ae5upljUdI4xnaAF6AZya/Snwt4b0n4FfCV00y382HT7Nrh+gadwuSSffmtI+9q9jKS9n5yZ5tovwP+E/7PGgw6p4qktLzUEbeLzUQGdnAxiNPpngD61574o/b003SbwW3hbwpHJaLhfOuSE/JR0+X3718ufE74max8VvFl5rOtXTyGRyIrYE+XAh6Ko9lH61yUjBhu35Z+NpGAM8n8lA/OspVH02N40U9Zan1zp/7fF3eXCx6z4QsZrV2w4jJB2nJOAc5wuK9Ch+Hvwl/au0Oa/0a1XRtdjTEht1EUkbMM/MvRwBjmvgTcRtLH94Tk8njdyf/Ha+jf2L/iV4X+HPibV7rxNqJsWu4ligbaTGNx3MSR6AD86dOXM7SFOHIrw3PLfi/wDB7W/g74mbSNXBcTjdb3iZ2SoTkkehAGCP6VxCFAq7w3oz9Tzy36Yr6c/ba+LXhn4jX/h+38P3a6j9lR3luYwQo34O3kf3V/WvmWPMn7srkN97Z78n9MVlJJOyN4SlKPvEuk3/APZ+qRSleI33N3DY5/ngV6auvXaXlvJGFm05l6x8kNnjI92P6VmeA/gh40+JEwXQ9BnaIEeZdXIMcSk/MeWxn+HoK1vHnwM+IPwdUXOo2TCwjUO93ZuZIAQM4Y4BBye4rKpSctbHdh8XGk+W5V1O3ng8UWl+kcjxbNnmKMYOdoP6k/hWzrGtQaXYmd5NoU/IpPLEnaBj6A/nXmC+LdVaPa90FC52j/dGB+prMuNQnuroT3UrSsGwqk56fKP1J/KuZUW7X6HpfXoRvydTqmtbWTzdZ1lj/pDHy4l9D04+gpV8aXbxi303ThEpx8yrnIPP8gK6G5uNOXQIr25tFukwTGgXJHAQfh1rlZvHTxxtHZWcVsjgADqQCcD9B+tC94JqNKz5rX+9k/2rxZqUhLRTBScldoUDOWI/IAVELXxTI2d0y4wGG7juzf0rNuPHGr3SShbto1kHGwAfebGOPYVQm8R6heBY2upmZurLnjceefotaKLXRHNKrG+8mdbDN4l3JDdWa3MCjLoxXBB+Zs/hUF74dureNdWtbf7LJGQZbcMDxy7EY7YxWHp66xrLxw2rTu7n+Jto+Y8/oK6i6uo/CekXEM9ytzqV0hBQtuCljj+QqX7prBqSbknZdWW9G+IlvcIqXYELHAdscZJ3E/kK1tQistfxLDOsNxgN50LDPOWOfwArxmR/OIEZx5hOPqWAH6ClkvJo5n8hmUuSQE4+8do/QU5UVe8dDOOOduWaue1aHfXk1wbXUIg7DAFwo+RwSSc+nArjfiBd239qxJb4WbZucjnliT/IVybeIL+OPy4ruVd+8ja2MZIUf1qlIzSTSMX3swIU9R12j+tONNxldk1sWpw5Ujp9N8XOAkVzGlxBwu5uvJzjP0Fb1nfeG9Qnhklt4ombaX3rxkksf0Fef7hbgiPC7Q239FGaf5NzNlbOCR2Xd9xMjoFAq5U09b2MaeIqbWuevWUmiyKjxm1RRjO3ABzlv6CrkOo2cO1zJHj5QOQAern+lePyaDrCBiljMFUMcL0xwo/rVW6+0WzyIySR/fC5U+yjFY+yT+0eisZKC1p2PYZPFGl2sYnkulyu07c5PQsf6V594guLjxVqEc2nWkjwxouXYYBIBbPP1FYem28d/rFvDKR9nLkEgkZyQgH867Pxta38UdtDpaMlioYDyOgyQoPvxQoqnJCdWWKg29l2OSutIv8ATbYPPbtjK5C4PRST09zUukeJL/w2sMun3U1jcRldpik2kMFz2PvXVaBoL6e0l3e3TKpVsLJ93lgvP4Vz+peJNO1TWZkmtUezL7Y5FAVsM2M8ewNaqo76anHUwsVFSk7X6HrfhX9sLxr4ft1t9Re212JEGFvIwW+VB/EOe9el2X7eSeS8d34XG4gqRHPlSMr6j618k6vp7aTcRn/l3mXfHu7Bm/wFZkdy8jbjtCE43Z9Wzj8lreNRvZnm1MPGMrNH018Lv2apfjtNf+Kkv4tE0m4u5AtnbKXdDvJxk8AfNX0T4Z+H/wAMf2VdDGs6k6i8OVW+vRvmchSdqADjj0FfNn7Fnx2HgPxV/wAI9q0ka6RrEqD7RI+1YJMMQx9jwK+jf21vhvdePvhOuoaYzTXGkn7WIowW82Mr82AO+DmuqFuW63OOpfn5Xsc/rn/BQ/QdPvpF0nQLnUIwxCzTuI1IwD05x3rU8L/tvQ+Po57Sw0eK014LvgtrmbEVxg/Mgf8AhYgcZ4r84pLltxHO3JG1uOen9DXT/D3wze+KtXWRZJLPT4AZ7y+XhYIwC3Xpk9AO5qFVncuVGFj9JvDn7UWmXXh/7V4t0mfwtuvF09VuOfMfZl2A67R6+4rR+L37M/hL4xaPLdwILLVJIwbfULU+3y5A4K4Ar40k+OWl+JdPtvDXifRvtvhuxXy4bsSH7dCcgeYH7k55UjHAr7z/AGe7eNPhfpK2eqya1YhCbe8lTY5jLfKrD1UYH4V1U37TRnHKLp2aPyu+IHgbUvhr4uv9A1YMl5avtJA4ddnDjjoev41zDuskuVZeeu70KV9kf8FH9FgtdV8K6nHEIrm4jkt5ZMffCsMZ9/mNfGNrZzXkkaW6eY25V2r+NclSKhI9KjJ1IocZPLZ9i/KwOd3fKiut+FEPg668XRDxqbtNJc4P2Y7eTt+8eoXBJ454qmPCRjWNr+8ihOPuJjIG30/+tVkeB7WSFzb6iJiyn5eMjK57Vz+0imdv1WpJWP0x+Dfwx+Fuk2Cah4NsdMudwfbeIRLKBxwWbLD8a9jb5YTjjnH/AI8K/Hjwz4n8XfCu/a80fUp7Fck7o3JRsbTgj6ivojwb/wAFC/EFjbxwa9pFvqZVsNPGTG7fMMnHTpivQp4iNjyK2EqQdmbf7VXwJ+KHxQ8eXWsWlnBfaRbx+TZW8U4DJGBkkg45JyeD7V4V4U/ZW+JPiXxLZaZceHrrSopHAkvLlcRxKCRuODz9BzX1Npn7f3hC6jU3uk3trJt5A2tjIP8AjXpfg39qj4ceK5o0i1uOynY/6u8Hl9yevSqapzd7malVgrWOO8Cfs0+A/wBnTw7f+LtdkOr3tlatJLc3eNiHYMiNOmSeB1PNfE/jjXNf+PnxKvLi0t5r67upilpZQIW8qHzPlXjoo7/jX3F+0H4Z1z4/XGl+EPDt2lv4cCfa9Q1dHV42O393GoB+Y/KT7ZFdl8F/2dfC3wTspW0qBrvVJM+dqVzgysMqdo7Bcjp/OiUOb3Y7ExqcnvPc4X9nv9jzRvhulnrXiNU1fxEoV18wAw2zb8/IP7w9a0/2oY/ild6H9j8C28Y09kDXEts5F0eD8qj8e3pXmP7YX7Sviz4efEGz8PaDJ/Z1rBEk7zKATMWJ4OegHoPSuO8Ff8FAfEFiscev6bbaouVJkT922OfTim3CHujUJy/ebne/sI/CrXfDOoeJdf8AEenXmnXUgjt4VvEKs4ILM3PXkAV9L/FDXl8M/DrxFqbMVNtYzOpXg7vLOMH64pPhf46i+I3gvT/EUFnLYw3kYdIZhhsYIz9DiuB/a819dC+AfiPIy1zGtuozj72P6A1cYqMdDFtynqflveXL6hcXUrNktJIxPftXQfD/AMEX3xI8XWeg2BSN7h3LzyfdjQYLM3oAK51VWOAbiACWye/3RVu11K6sY5JLWdrV5FdW2MQxVlHGffFee9z1l8Oh+g1x8Zvhx+y/4Ng8NaRcLrOowRszpa7SZJCRuZ2HAJPauH8A/tveKfHXxAs9KtvDcFxa3kpjSGMt5iKWGWLew9q+JpLiSTzDK5JO7LdScgV91fsIfBmOw0afx1qEcgvbrzLezWQYCxcEuPXP9K3jKUnZHJOEacbvc+t7zTLbUYWW6to5kcfMsigjr0ryTx1+zL8NPGMvk3WlW1heyfMklmwhkznAOB1x7ivSfH3jKy8A+FdR13UWC21nE0hGcFzxgD3JOK/LL4ifHDxP4w+IF34hXULi0laVvs8cMxURIH4UV01JKK1OenGU9j6J8bf8E/LmFZJfC+u+aQMiC+X5jyeAw/wr5d8b/D3xL8J9cXT9atZLG4+Ur82VkAJGQR1Ffo/8A/iVFqXwH0nxHrl4EFvA63N1M/UpIQWJr55sfDOofthfGZtdu7aS38C6Wxiik4Bl2vkL9STk1hKEakb2N4VZwer0R8paf4s1KzY4uM/dA3ckfMafZeONWhjaNZl25DFl6/eNfoz44/Y3+HXiuEbNN/sm4UYE1i+w8HjI6H8q+dfiR+wT4g0Pzp/C9/HrEC5xBL8kuAc9eh/nzWX1VdDthj57czPl+91i7vj/AKRcySYHHzdPnrO7KIyOvJPU/NW34q8E614Hu2stb0240665yk0bDjcMVhbFjZyGyw3Hb/wKsuXk0sPn53du50ng/Q01UyzTcxQ7fkP8R3HvWg3im80djFHZfZlXIVSno5rI8N6o1st1ZhvL80HbIT90hgaLrxBq2lzGGc7wp4ZlyD83XNcsk+bU9SnKMaaa0fUuQ+NNQ8ySQxK+4cho+nzdqrXGrWWsM/223+zSAMBLGOR8w6j6VJb+NpFUiSCFw2ckKD/FTzdaLrSyiWM2c8m4bkOAfmFFlHoNS5tOa/kzEXQ9QvdSittOR71pn2wi3BYn5uAQO9el+H/2YPilrzBTaDTocjLXcoBx64Ga5/we+oeCdahvbFzMsbh45l5xhj1r648Ifte+EtQsLRNTaSz1EMIpo9uVB4G7PpWlNxm7M4sTGpRipQ0TPOfDP/BP68vJI5tb8S7SSC628WSfbJNer+G/2E/h/pcjvdSX+pIxBWOebA4/3QPrUn7Qn7SF78IbPSJdJ0tNQj1AbhcyE+WBwccdyCK8u+Fvxy+KPx68aQadYXaaPp0RaS6ureDIVSRxk9zwBXoLljpY8Z88tWz6M1D9mH4fzeH9QsLPQLWz+0w+UJIkwynGFIPrnmvzV+J3gG++GfjjUNBvFzJC+I5B0ZT908+1fqx448eab8L/AAbPqusXgXyYyAzdZJNvQCvyr+J3jq/+InjG+16+l3y3L5X/AGV6KPwAq6qjylUea5xrJ8rFScnoD78CtyHR7W1tY3v5jHJNyI1HQE9fyFZgSPz4w/8AEw4+vT9P51ueNozG9oZBuzGcew7fpXmyeqR7FKK5JTavYbNosN1ZtLY3JldfmMRHPr/SsLy7mNlR4mUngKVxnJz/AIV3nwm8C6z4supDp1pJcAkLuxhFB756V9d/DT9m/TNLNteaqg1LUGGVEkXyo3YAfWlHmvboKtKkoKWzfQ+cvhn8DPE/jrTYo5oJrKwZlYyyDGV9AK/TD9k34O2/gHS1khVzDbrtWR+skhGCfwH8xXQfDn4Ixqkd1qsH2aAAeVaJ8rMO+70Ht1+le12trFYwpDDGsUSDCogwAK2jTS1PLrYqVRct9CX0p1FFbnAFFFFABRRRQAUUUUAFFFFABRRRQAUUUUAFFFFABRRRQAUUUUAFFFFABTWXNOooA+bf2pv2OdC+Pmly6jp23RPF0KloryNdsdyQOFmA/IMOR7ivzk1Vrnw6NS8B/FfSbu11DT3K2d8y4uLY5AHzfxxHt2OMj1r9q/avGf2jv2ZfDX7RHhtbbUE+xa7aq32HVolBeMkfccfxIfTt1GKm1tjeNTZSPyN1bw3rfw9vrbVNOn+1adMQbbVLBsxEg5wxHKt/snB+tfV/7Pv7a8OpfY9C8aPtupHEUWpdFOeBv98nrXi2oeEfFf7NviDUfDfiNYhb3G7z7KdC8NxHk4kjbvkYwRyPqK53UvhTo/ibSbjXvBurNeRW5L3OlsB9ot8ZO5f76D1AzTjV5djtlQc0ubrsfpj42+IGh+AvCN14h1S8ji063j83eDkyHqFXH3ieAK/Lf47fHDV/jh4wlv7tjDpduSLKx3fJGo7kd2OeTWN4s8VeKbrSbLR9V1W4u9KgbfDC8hKDIA/QCuMkkEi5QYHTvk9T/hUzqe01WwRw/sXaW5A0hXc25tvIGPYYH65rY0/wnNqC75maGI5IYjnA+Uf1rb8L+FfIVby7K5CjCyfwgfMTWN4o8VSTSG0sWZbdBh3B+9jk/hk1yObb5YnrwowpxVWr9xpS6tpnhdntbO2jnmUMvmEZ6/LnPr1rf0yQ69o7JfQxwq3Py8ZU4UY/KvONE0p9avDGrN8nzu7dgvJ/U16Nqt+mi6SyBFKxoFRe+QOPxyaylHZLc7KEnJOclaJiXnhWwuPtcWmXLSXCM2U4IGTj+hrn4PB+q3EENxHYzS27XPkCZV+XeT90++BXoHwt+HfiPUvEghXS7kPJD5u6RSihezMTwBnNewXmrWfgHwbc6Hpb2l3rMl0bjzvvrBhNm7nqcZx+NbK8Hab0PPqKNRKVFe9fY5zTYbDwNp41HWlia9jQ+VZOQ2HPI3j0AHT1ry3xV44utbu7iWR2d525Yn5m9Bx0FZuuSX6XxivpHeZ23FmYt1OM/wA6yfMKyMy4Jx1544J/wpRimVWrzl7r3Oi8N68ukXxV1JiYbXYH7v8AkZroZtAh1K6F7pl4IpZPmKZz759uSPyrgGWKNlj3N856+vQVJDdSLM5jmaLp90+pJ/oKJQu7oVHEcseSaujvv+Ec1K6bDaywgU4JJP07/Qmn2DW3h2Q3N5qTXchXKpuyOuen5V5+dWuJLcRiZ8Hggk+gH9aikkaSRgTlVzjr/e/+tUeyezZv9ajF3jH8TvJPF02qSNZabblZZTgzsMgdvw6k1lNqun6fcF3jbUrpThpXyVGew/4CP1q34bY6L4Tlv4IlmupSAS2PlGOv6iqK+MDHviWxt3j7yMv3uQP5ZqFHWyN5VLqMpy1ZYXx4ZD89jEkOMmPGAM/Mc+nYVIvibTLhYxd6fD1yWUjH945x74FV28YabrH/AB9adGsbE7vLXG7Jyf0H61JDZ+GtQXcC9s+0Hy8+uWP9KOVR3RClJ/DJMe2i6HqwKWN15ExO75jhWbrgf8CP6Vz2saLcaHdLbzN5gycTDocHA/Uk1vN4KdmDaXfrKy4yGIyMDcTke5FL40K2dhp9ix8y7j4k5zyAB/MmnGWqSZNSnem5TjZrt1Ofs7xrV0eFiqq2Vb9F/kTX2f8ACr9tTSb7QYdF8c2rbSggN1GuVkTbj5l/3R+tfE1vFJcNsjViOmBz32j+prW/4RrV57YzpZN5eCEUnnkhR+grpjU5DyvYOstFc+x9V/ZZ+GPxYEuq+DPEq6Z9p62quHRWYAn5WO4cdgcc1zx/4J66rJcNv8W2/wBmYHawtju5P+9jpmvk631DWNCuGmSe6snDYDRyFTljjt7A109v8bvHF1JFC3izUIoJG2lvPOFVvlHvwBWylCXQ55U6kNLn0H8Sf2KdC8C+CZb9PGiwarGGkLagyJHKuM7VUcg7R718weHfCureKrwW2i6ZeanO7bNttEz43H8hx/OvtP4R/Bf4c+ObBdb8ReMpfGUwG/yb66KJAGG0Kybuenf0Fdx4v/aS+FXwVsWsdFitb25jAVLXSkXA52gFhxwATVuC3ehjGpKOlrnzp8P/ANhfxt4l8qbXprfw9bSYdlZvNmOTyNo4Hyj17171ofwP+Dn7P9ul/wCIbu2vdRwWEupyB2BIydkfToPT8azPAf7enhrxDetba/p8miCRtsUytvT5m2jP4c1S+JP7J/hv40ed4j8H+KG+3XRMoWSc3EB3EAdTuXgHvVpJL3SJSk3aWh6n8Jvj5p3xa8VXmmeGNJYaJZRK02oTfJ8zchVT6Dv6GuH/AG7viJH4c+G1v4djcfatamAlXuIV+dvpkhPyr0X9nv4LwfA/wTNZzyx3Gp3MjT3V0o2qc4VQM9gAa+Bf2mvicfil8WNTvojmxtz9jtV37l2Biu8fXBP40qknGNmFOKlO62R5UcfICPu4JHpzuJ/lWn4V8Nap4y1i30bR7Ka/1CYgiKEZJIBc89vqaueCfA2tfEbxBFo2g2TX13cMd3kj5Y1Zgu5j2GK/S34Afs66F8D9DKwIt5rlyCbm/kX5iTgbV9FGKxp0+bU6alZQPzphk1r4d3D6b4h0a7tTHwBcRlduFPQkYPJ7VZbUPC975krWywyICdxGOVXAz68t+lfZ/wC31HbQ/B+3YpEtzLqEaq5QF8HdnB7cLX51SSZ8on52bblQeuSW/kBWFShGLdj0MPjp8iUkmkemQ3Xhq2iaWI22UU/fTk4UKMe+T+lLceKPD+lrLMnlSbQyqkS9cLtxn6mvMIsloxnAbbu/Elm/SiRlZI4woUYUEnuCSxP6Vj7JX1Z1/XnbSKOt1P4jTx+YljGlsqklWUZPyrjP5mq3hzw7Jrnm6leysqICfmOGO0YHXpyf0rmtPZby6toZUwrFVYgcnc2T+ldn4x1YWVna6ZF8gmVS23jCsxOP0olHl0iVSn7VOpUei6FPULzw7ovmJBZ/a5UJXJc7dyp1z9T+lDaLpkGmw6hfE2LNjakeT91Sen1IrM8JeH/7aui7jEKgfM3Ibc+ePwFJ4w1pddvPIUAwxcJt9Wbr+S0fa5Uw5kqftJxWuyKt1pE2kyR3G/zLdsGOYDgkDdj65NR6VZS6heIkeXYAE88BVXcc/jXSaax1XwleQsrER5ZMDuzY/kDVfw3azyaHqf2VN93MAkYH3sM+Dx9BVczs+5j7BSlFrZon06y03T3jgCf2lfHYGRvuKQNzD35IrvdB06SONHnMcWzBMaqFAUAsfr2rK8JeE1sbP7TcKTdTKGYf3SzYx+QrX1JReI8KK5WRWwEJBwxCgcewrknLWyPew1BwjzNW8ihqnjaz0aNkb97dIyAQIMkjBck8fSqugrqPiR1ub60it7RiBtb7zYBc/wBKcuk6PpttLcmMKxDEvMfmO5go5+gpfD/i601q9uLW0iaKFC5WRmzuywUH24qdbXihfbSqS36HD6/pY8Pa40UQ/csEkU/TLEV0/hXxdayafCt9OFmUoojP8QClgc/XFYvxO1BLrXo4Y23na2D0xk7R+grk3AdlVRgAnDDjGSFH6Cuvl9pBXPHlW+r15cmx6f4m0ifXtPW1W4aHaobanQ4G7+bCuVtfAtxbzxC7njEUJO7HU7VGP1JrKh8VX1oxVLlhGwI+b3cf0FZ+oeKr7Ut8ssz/AD8kLwOTn+QFSoTjonoXUxNCo+eUdTc8d61FfXkVraESRWqkAnnkAKBn65rnFKY3AkBQfl9MAKP507R9Pk1K+jgRgGPzvk44A3H+deq2Phew0/T3WOMSvtzh1zvKrnHT+8cVpzxp6GUKM8XJ1NkeWySh8+UdgTkMPwUD69a+xv2WP2s1fyfBfjW4xbnMVlezHPUhQjn0wDg18t6vZwGU295aHS7hQPnjHyfKM5x05JrpPAvwxFvazeIfEDrFodh8yPna144HyxxDuSTyewzW9OfY4MRQ5VqfV/xL/YY0Xxd4o/tzw5drYW9w3m3OnqMo+QTlD/DkEe1eefEj9mv4o2tjDpWl6bYrosbEpYabMEB4GN5YKXI9feud0L9tbxl4MvpRCtpPpqqY4bGVCwjUbVXDdTxn867iw/4KK3c07/2p4WgZC/yfZ5iDtLADr7A10Xh1PO5aiempi/C/9iHxb4g1uCTxbNDoukRspeO3kEksgzuwOw7c1+hnhrS9P8J+H7HTLFEtrKzhSKNRwFUD/CvjW1/4KC6DHZxPJ4b1COdhu2hhtxlh1PsB+deUfFn9t7xL8RdHOkaNbr4espQRO0UhMsi+WeN3Yc9quFSEV7oSo1Z/FoehftSfFjwR8UPiF/wiOqW9xdWWmELBq2nS7ik7LucbejKOhPXIODXl+k/BX+x91zoV/beIoZBuMNuwS4RdpIHlMdzHn+EnpXjXg7Uv+J8yzZLsrfOx77P/AK9dj4rhv7OZL7TpCtzFvJ8pyCuAMEfTNcNarzStLY9vC4d06Tq03eS6FPxR4JabULh1aa3uYx81rcKVIITpjrXCTLf6TdOXWSA5bAOecKBXq9p8cG1b7PD4x0a08QNZI8aXUheG5K+hdCCeT3rftdH8E/FSOeDSr2TRtRKOy2uqyLtbgAhJQB0x0I/GlyuK0d0N1Y1NZrll+B5xoviyK4imttQVS+GVWIyOgHIqv4k8GLBZtd2bfKrMZEU5H3hyPbmrvi34J+KfC8c97Jps1zZNuKz2o81ANwxypOOKZ4f1lm8K6kJm+6CoU9eTkfyFQ4uD5om9OqqydOprbZnFwr5kbZJVsZYt06CnLKVlVwSoJ6jtgn/GoMkr5fXcp7/7I6UeaEDJHnOCcn1zmug8vyOw8G/FrxT4FuopdF1e6tvuhgJDtPUdK+kPAf8AwUD1mwiSDxLpMGoIF5uID5bt8vp0r45e4k2YKENkduOv/wBenrME2hzu24BX0wTVxm47MylTjLdHv/7VHxe8PfGvUNE1fRkmgv44TBPBMuAFzuB3d+pr1T9nz9kjwnq1vYax4o1yz1mdtsq6baTKEQh84Y/xcY496+LYWb5yM5HHP0/+tWnp/iTU9EkSWyvp7SRTgNG5Hcen1q+e7vIiVP3eWLsfszo2m2ekWNtZWcSW9pAiRRwxjCqoBAAA7V4N+3BpN1qnwRuJLeNpVt7mKWRVH8OGUk+3NfJfw7/bO8eeB9kN3cLrNqrKNt4MnjIADDkDpXucf7YnhH4reC9T8PeIreTRp721MO8ktEGwQDkcjmupVYyVjh9lOEkz4N87awUEAMFB3D/ZxRww2nknALZ/2e1LeRR2944BDqjDGO+GIFeg/Cj4B+M/i5fJDo+mtFZYUveXQMcYU5GQSPmPsK4uVt2R6Lkoq7HfA/4XXXxg8cadoUKYt9/m3U4H+riC5J/HGK/WDQ9EtfD+iWemWUYhtraFYY1XsoTA/QV5V+zb+zvp/wADNFlBnN9rF4sZublgAOARtXuBz3r0D4heMIfAngfV9elUsLO3MgT1OCFH0JxXfSp8iuzzKtT2ktD5A/b0+MQuri18Dabcblt28++2H+LaNqn6DJ/KvjC4jAnMgyRluv1FbHi7xReeLdfvtYvZfMuryZ5nfr1HT6VkSSeYrD7oAblvoK46suaR6NKPLE9UtfjZfy/Cuy+HCSJp+mNdtJcXgzkoXBwfYE5/Cva7j9sDw/8ACfwfb+FfAWnfazZwmMXtwNoZ8jL4HUk5NfH9xDtZiOuGG78AahmjCtI/bDZOeQcVMZtClSjI9nv/ANqX4l+JvFFvcwa1cC6aRhFa26/KSWGBtH4V+kPwvXxCfBGnS+KJUm1uSMvP5aBQpYZC49RXxR+wv8Dx4q8QN401OLdY2LslvG6f6yXb1+g/nX6BSOqqTkBRyTn/AGa66Ke7OGs43tE5bx54U8MeINNkj8R2tlNbSZQm6C4yR2J7184eOP2DfCetR3N34X1CbTJpAxSMuJYuxx6/rXlX7anx2n8WeLD4b0i8xpumsdzwv/rJdozz7ciuh/YP+Imtat4q1DRNR1KW4tVtzLFDNIW+bjJFOU1flZUYTjHmTPnj4ofArxd8KryYarpkv2VCdl7EN0fUYO4Dj8a5/R9cgm32+pDzUG7azKCeo719rft1fGaPw7oP/CH2kayXN9HundhnbHjgD3OK+dvg3+zrB8avAWq3+lam0HiCzlZfssi/u2UqCMHqM81yVaSbsjuw+IlTXMzgL7whp1yHNhcCOUk/KpyOorDm8C6osxEQV13HqcHrV7xf4D8TfDXWpbXWLK4sLhScFgdjDIwQe/Ss6PxlqluJP3u7duBPfrmuR06kND1FWw9VXkreh03h+1u9B0yb7W6NjlU645NcG02bu4lzgO/G01bvPFWo32UlfCyHsMd6i0XSZdUuCkLBI1GWdumcUopwvKQq1RVuWnT6H1J8KdXtPj58NbjwDrs8cWrWSbtPu5Bl9o6de46fSvpj4L/DXSfgd8P47ESoXQGe7vJMAM+Mk+wAr85dBuNS8G6vaatp8zSS20gcPCehBzj3FfTXx0+PF34m+AUN1opwL/Ftfuv3of7y+2SAOe1dlKaloeNWozpuzPIP2pfj5dfFTxZPYWNwV8PWL7LeMH75HVz7k/pXiMbN0cLj19fWs6S4AYFTvJ6s3c//AFq9R+FfwV134mX0BFvLY6URuN5NGdpA7Lnqc+lEpOTuWrRRxGnW8t5qkEFvC0kzHoqklj9K+jvCf7Mt74xvLe91szWlmoUm3C5ds9M+gr234e/s8+H/AAld292unqLuFRGbiVgSWH8X/Auley6D4fa6uoraytmluH+VIwcnnsfpWXJd3K+sNQcF1MLwD8NbHRbe10jR9LQORsSOGPk59T9R1NfTfgH4V2vhpkvr0Jc6jj5ePki+nqfetPwF4DtfB1jk4m1CXmacjp/sr6D+f5V13vWkYnnSnfQAMUtFFaGQUUUUAFFFFABRRRQAUUUUAFFFFABRRRQAUUUUAFFFFABRRRQAUUUUAFFFFABRRRQAUUUUAeR/tDfs76B+0F4YjsNULWep2hL2Oowgb4WPVT6qcDI/GvzS8VfA/wAQfs8+MjFPeTW0yn5JY+I5hyMe455FfsPtrz74ufBnQfjB4fk0/V4FaUcw3CjDI3bnr/n04rOcW17r1O3DV1TlaavE/LbxN4R0f4saNctoyx6N4ghTzDZyHbBckZ/1ZP3WOD8vT6V4loWgzJ4kWzv4GgkhY5jdCp4POQfpXv8A+0b8IfEPwbmngKSiMyBYbyMEBV9cjvjv71x3gvx9pXj6O10Hxgq2utRoY7DxAMB1LA4jmP8AEmO/UetYRTlFrZns1p01VhKDvH8jzPxxrjyXDabbPtVuZGXjG45x+QrlrDT5NTkS2hQv03Y6jPzE/livUPFnwbu4dU+0XDNbwTN/x8R/PG4JxlWzj7oqzpPh618OwkQDHm/KZGILHPp+GPzrFSVONktTslSliJ88n7pjRw2PhCwhE6rLLJtLAcEn7xz+lQ6f4b1vxdG2tXIW106NwInlGBI/Xag/iOevoBzXd6z8K7Pw3Yw+JvGN28UFzl7TSVwJ5l65x/CvTk02x1648bLBeTotraQnybKyhGIoIwR8o9z3PU0/4a5mtRa4iao03aKND4ifH3XG0220W2MNmsUCRzLargyYQDLHqenTpzXISXT+G/D4vZH82+uuWaU564wP8+tchfRy6h4puIgC0jykbfbAq78RbzzNTt7WMNshU/Thhk/kKHeVrvcmm40VOcVtoitqd01xpNldy4aYMVZ2OS3U4NV9H0xdYvDH5q2oI2npkfdGBmp9QXf4XsiFVW353dSfvVu+CdBsbzSVmuY/NlYlTtJBXpjpVc3LFkRpurVinrojYh+H+l+YOC7L/EW4Y5Of8+9Upvh1arbStFK8UjgY7j7pq1cabe6LqQubKZpLZSF8hyTgZPStTSNci1GHa7qsyrtKMQCDjn+lc15bxZ7MaNB+5ONmea6v4avNDYylQ9urEeYvPcdaz42XDMCC2M/XrXtU9rDcN5Tqpi5LqenOK8y8RaEmh6sNnzW8rZCngqOeK2p1eZ2Z5uLwaornhsWvDeqQ29u+mTqSk+ctnAGdvFO1LwBJIv8AoM6mJhuA3dPvHrXNyMfMLMdjA9jznNbmjX2s2cCGO0mmt2bADA+gGf1qpJp3izCjUhOPs6iul1I5/A+rWqqFgV+wTOTwoGR+dV4fCWpyXbxG0ZGJIJ7DJx/Q12E/jae1jIudNljkB++vX73/ANasyT4mS/Z8x2yqwAPznk8E/wAzUKU30OqVHDR1bZd0HSW8J2Ut5d3K7nTJjyO53Y/JRXGrJdavftld81y4YswztHLU3VdautanDzPgbTiHOAPlArqPhytrJfSxycTEHa3oOBTs4pze5hzxrzjRhpE3vDHheDRbJJm/eTjG4kdcKT39zTfGXii50S2gt7OFvOZdzMBnbtXn9W/SuuuIPtHmjYAASo7dWC/lgGud1rxBp+l3G2dy+4H931xuYkHn2WuON5S11PenTjRpcsHynmzeKLssI5QJ41YlllXPRcD9SatW+m2XiR3NnE1tOiMRGDwcAKOvvXVW3iHQLiEease4uC+6PqMliP5VNY6toFveRraAQSyAD5E+rHn8q6eZ9EeVGir+/JNHnUl5d2NxPbRzSQbThkUkD5eB9eTVaSQqT8zMy/d564GB+taXimzGl6yYjL50rbWeQjpnLEVnKPkj3KNg2hiRz0Ln+ldEZcyTZ41SPJNxsIqiOQ43YXOOc/dXaOfqa+hv2L7bX9a+LNlbadqs9pp9nuubpAxKSRouNuOnJbFfPEUe3YuQFKqW9sfMRX0X+yX8fPD/AMF5L601jTZDJfuga9jxmNeWYHvjpxW9L4tTmq35XZH2d+038QV+Hnwj1ydJhFfXMDWlpzg+Yy7cj6ZLfhX5p/D34d658VfF0Wi6LbPLO8mJbjadkSqBlmPpya+nvjXqs37WnxP0Xwr4P1GP+wdPgjnvLl32pudtzEA/eKrtH1zX0Hpem+A/2UPh3mSVLWI8vM/zTXUh5wPXp06CtnHnfM9jkjJ042W5D8Ofhv4O/Za+HtxqF3LDFPBB5l9qMmA87Kudq/icAD2rgvgN8fNX+O3xy1WRZXsfDem2zfZdPz9/GBvbHUkt9BXyh8c/2hNb+OGuRtct9i0eM7bexjJ2qCxbc3q2Mc+1ezf8E7re2k8VeI5ncm4W1iRB/ss5Zuf+ArTjPmmkthunaLlLc7H/AIKNXix+CPDcJkZS15IQinrtjAz+bV8GtG0kYEYy5LABepwAo/nX3D/wUVZLi38G2cStLfSTSbEXJJB2k4Hf+Grv7J/7JMWhx2Pi/wAYW6tfSRh7bTZk4hBJO5wf4sdu1RKDlNl06ip07nPfs8/sTwa5o7a/49hdUuIi1rpsblSFKAB3I5zzwM14V+0n8IfD/wAI/FwsdE1/+1IZPMY2pYNJbFcKFZh15J/Kvqr9qr9rSLwMsvhHwnMr66yqtzdpgpaq2WIH+1jH0r4h0nwH4y+Idw95p+ialrcsrK0l0sDspLMSx3YweTUzt8MUVT5r88nYwNLvk0fUluXw4iZmyQCOFCjj8a0PGcq3GrR30beZHMMIQCfupj+bV1mrfs1/E/ToI5J/CN84ZcnyQshGXyRhSTmuTgkvPDuopZ6zp80Kq4MkNxGVYZfJABHGAK5pQd0z0qNWDi4N6M6O/uIfDPg8xxjEjApv7kiPn9TXn0KyNJHFGuWY4C49Fx/M12Wr3Vv46jgW3uFszG23y5eAdxz/ACq3o3hO3024imurhWddrDawA+Zif5LXPGXJF33PRqU/bTSj8KNhLNfDvhGcsuJI4WDA+qoAPxy36VxXgfxAdEvmknLCJgcnjIKrgfqTVvxh4uGrIbKA/wCjEjzXJ+9ubJ/QVyWBcEImEVgF3d+WLE/kKqnDmi3LqLEV1GpH2f2T2HVPE5023SW1he5t0A3FOTlV6/mayJviNY2kJIt5hIvRWUjO1OP1Ncn4f8VXGkkJhZxIF+WTnGW3fngVv2/jayu5VN5YxvK33SACBubJ/QVn7O3Q6441VFpPlMO6uNb8YTCOOLbFGRjjCjapOSfqa6nR9Ng8GaTNJc8TLhnLDAYqpOB+NZ958QEAaKGybBGCFPAy2cfkK0vDHwu8f/HTUYYNJ0a4j05Wy00oKQqGI/iPU4FXGE6miWhzSxFGjeblzSPOWaW8829uJC0jHI4zyATj8zXpvwp/Zy8afFK7ghsdMmsrEhGfUrtCkYUKTkEj5uvbNfYHwP8A2HdA8Ez22q+JZ/7d1JUJW3K4to2ZvTqxA9TXp3xU/aB8FfBqze3uZ4nvI4x5WnWeN5Vm2qMDpwp/KvSjRUV7x81UxDm/dWrPKPh5+wL4R8LxxXHiK6n8Q3iDJib93CCFz90cnr3Nc5+1b+yf4bj8B3Gv+GrO30W80mBnkhhUJHPGAM5/2ueDXqn7OfxS8TfHrVNU8T3cY0vwxbs1vZWaHJkZmBLOe+FA/M15p+358XP7L0m18GaZdAXOoDzb1V+8sRcFFPpnb+Q960ko8mxhFz57NnxL4DkjtdaDScmQeWvoMsBz+ANdz4f1qW51q5sbhypL5iXGflZ88H6CvL9N85poRbZkfcCvGST8xr6I0Hwrpmg6Taa9q4jXxCkWbXR2bJDqmQ8w7L3x3ry50+Z3ex9LhcQ4R5Vv27m1ovgGwk0mXWfEewWjA+VbvgSzu75GB1Axjn0rifGN1JrMxaRUe0k2xxWqjaLdCTjYOgwo/HNZOsfFbU475otWhaWTO55SuBwvb6E1iXutXP2wanaSfabEJiSFf4CFC5x+NZax0id7dOr789+3Y5LWdFudIu3WZWaOT50k9uW/litnwZocFxmeVfNERTaCvBIQsf51163en+LLOWIFZD84KsRvXACg/rWHZSHwZqUtnP8AvLV9zRsO2cLz+Rp87lFp7mHsKdGoqm8S/wCILi6sbaFbawF4R8pbZnGE9B7k1zDW0eoO8cmmy2suWHmRg4+6B0rt7zxVZTi42XWxiHCuFzgkgD+RrNsdL1LV7hmju5HjbJaQrtGM5/kBUQuldm9ZRnL3XfyOZ1DQLrQ5hJnzd4bEn93hQM+lbul+LLuKORJoPtDyFlDr94gkD+QrrbXw1a2NqRdXHnbssys2B3PPqKhXVLOKYWmkWSXM+W/eoPkjwvU/iatz5t1ciNCVOXNF8t+hzWpXBvcE6IzFjwxQ5wTnr9BWFLJHb7fM06e1bKZZWYEAksTzXqbQ3n2iQPcKBhuIoxtGEA6n6064jt7VJjNtlwW+eQDHChf61n7S3Q0lhXLVvU47wb8VNR8JXELafrN3AjFN8M3KnOSc8+ldj4g+IngT4gXMEN9oF1a3MvltdXWiusQlfBJbYQR35x796858Tx6GzSG2hYTc/wCrPy8AD+tZGm30miySS26KuNy/MM9FHT8664ye/wCZ5NRKL5Xp5o9ij/Zz0zxBHLf+HPELaikGGexuIfKuEXaOgyQ3X2rPh+H0GjXCJcWDxMueZIz/AHPcVxdj8QJrO6lmLy2z4YebbyFTnaPevSfD/wAZvEdrZMsWoRavaruH2a+iEisBjj9aznLm+LQ78OoRXuJS9dys2l21w29LaIxorfKUAx8oqpeeDdPvLe4L28aO7sAUGCACMYrvJdQ8O+KWaZlPhq6lRlKxp5luW6EgZBUZ7e3FY/iLwz4j0Oxk1OO3t9c0kPj7RpUnmbPmUDemNy9D1GPeslGb1i7na69C1pxt8jxrxR4Hn0OJJbVmmgxlt3VcZFcqtxub5jgj5ufXGf6V7Kuqya9DNHLYSRREZbzBt/iIwPXrXjsluIbyaEsEXfye/BIrppybVmeRjKUKbU6ezFZhJvO7kEkc46EGiTMMXPUsfmB981e0fQ7zWJlWKJhGSMyYwMEda3b7wXY2rLa/2li4cZVW6DK9/fNaOaWjOSNCpJcyRyUZPmCUsW5JOfYg96+mfhb+2xrngWytdP1DTbbUbCHbGrIPLcIvQcV826tod1pLBLkZjyNsnY8c/wAqqBdzyEtx1C/h0q4y6xZhUpP4Zo/TzwD+2d4E8Y+VBdXR0e8YhTHc8Luz/er0Lx4dO+I3w71vT9Nu7e9F7ZyRxtHIGBPIHT3r8hFkZl3PLhskDjHvXReHPHniLw3cGXS9YurRl6+XKfX0rqjXfU4pYbrFmRqFjNpeo3lhcQtbTQTGKRJOGVhkHI7dKjd0aIbl3Fvf/Zp+oalcavqUt3cyPNc3D73kfksTk5NVmm2qhI+YgDbjjpiuaWrudkdkIwaQM+/IJx/470rovh/4KvviF4t03QbGFpZryVVLDoo28n8BmvU/gT+ynrHxgs4NTl1K30vSmdR8pDykcg4XseO9fcXwZ/Zm8KfB/wAm7sIWu9VChWvpzlznIOB0H4CtoU3I5qlZR0R2vwx8B2Pw18E6ZoOnx7YbaNQWPVm2/Mx9ya4D9qL4vxfC34c3IgkU6tfqYLePPzDKEFvw/wAK9lZtsZI4wB/Wvy4/aq+Jt18QvipqCNuitNPb7NDCT2GQTj3PNd0nyROOnHnlqeN3l41xNLdSlpJJG3MzdckV6F+z78UofhN8QINcvI3mthA6FUHOWjOP1ArzPzCxjUL2XPv2pu7zudpzHtGPfmvLvrc9NxurM6X4meOtQ+JPiq91zVJmklnk+QdguOAPbFfRn/BPy11f/hMNYuI4mOj/AGcRyu2QN5Hy4/I18z+C/Ct9448S6boWnR77m9lSNTz8ucgk+wr9Wvgz8LrP4V+BdP0S3VGmjRWnmCgGSQg5JranFylc5qslGPKi74++Gug/EjSZdP1yyS5hkGN3IZTgdCK+Ef2hP2PdU8AzS6l4Ujn1TRlBkljb5pIuhI9xX33448WWXgjw3eaxfSrFb2sW87jjdwcD8a+O/DP7eEl14puotf02P+wZHKIYuXQYAGc9RXRPlt7xhT5t4nxZcRyRTOr5jcZ+8OnPSuk8P6rDY6DcKU3EHDleuDmvtf4nfs5+C/jxpEniXwXeQW1+yEj7PjypG4JDAdDXxb4l8F6z8N/ED6br1jLafMVbevBXkZHqK4K1K8bo9XC1uWepn263ViWubCYzWx52A5wfQg16V8KfiVa6LcXWn6hYx3Wl6gBHe2kgzx03qD3Ary24hm0OZZoWJt25jcdK3/D+nnxlrVpHaII76R1BVOjZPWudO2qOydpXjL7v8j6A+DP7LvhLWNY1TVdQMmo2aXjR2Vs+REUADKzY6jnH4V9T6X4YtdHtYYFSONYRtijVMKv+x/umsz4X+Gx4X8N2lhGAGjiCs/v3/M117Ry3k6xwrJI7sFVFPLZ4AHrzXSnzas8KW7V9CCxs5LyeG1gjaaSQ7Io1jyeTwPqDX0T4C8BW3g+0LtibUZhmaYjp/sr6D+dZ3w0+Ha+F4ft98A+pzL93ORCD1Ue/qa9A7VojmlLogXpS0UVRAUUUUAFFFFABRRRQAUUUUAFFFFABRRRQAUUUUAFFFFABRRRQAUUUUAFFFFABRRRQAUUUUAFFFFABRRRQByXxA+HOkfEbRZdP1S3jlBUhXZA2M/XtX56/F79hqXQtYe40cCM7962shPlSjPRW/hyPwr9NgMVVv9OttStzDdQJPE3VXGam3U0jUcT8tde8YaT4BWSHU/BstnFNGYprJ5G8ojByVBG09OCPzqbwDovw+16zTxVquiXWj6ba3QFpNeXbSLcsOSu3j5Qev0r7y8afA3S/EELK1hBqdux/497pFYqD6E8YryD4rfsz6T4v8K2WgJBceHorDeYGtotqLnG7C9G6UKO73Z2rEKyjql1sfEHxA0HT/iZ4xvNXm8bwWrXEpESXUDiCNBwEDZ4A+lXfB3wx1WyjeystQ03WY4pMJ9lu03nJHRSQa7bxN+xh4p0/Srm2tL231BR80bhSpwO2M+n9a8W1D4Q+MvBOpLJLpN9BJC4O63UvuOSSQB82OfSsWuZNTR3U60aU1OnI19Q+Hdz4f16e7uLGeC5YEbZoyoBwfmyfpXkPipmm1u/JdmxIygH6rXteg/G7xDosS29/M7SWw2eReRb+i9Cre+eKLzxF8NviHdu+uaZFoF7kv/aWl/IHIOPni+62c9sHjrWMI2kd9ao6kFypW3djzLxMiWHh/SLRCGZiNwX8c/qaj8J+IBokjwO37qQY3f3eBXba/wDBvWNckOp+HLm08Saaq/LHpz75kGe8f3v++civJrmxktrh47mOSFx8u11IORwRg1ah7tpHLLEJVFOm9j3KCRbyBJoWUrndwfQ+v41j6z4VhvPNuLVhBdqc706E5xzXn/h/xJcaXlPmkt+p56A4P9K7618aadcbv3mOMlW4wQelc0oSg7o9+niaOIjaejM+HVNb07ZFd2BvUA+9EevA9PpWN4y1K51aONpbT7MgdmTcRnpzXVzeLtPt445Gm3lhllT2wMVwOva8+vXySHakGcIvGAM04J817HNipqMORTuaOlaXZ21vb6pqRJWVgqR+oweTXda5HNNpMculFSE+b5QCCMgYH5Vzvi+y8zwnaCIBTEqnanpj9KxdB8aXGkbYH+eHqVYnPU03F1NexMZRwz5JaJrciXxZqUM4juEG9QNwkXnG0npV43+k63hJ7VIbgKQrheOAP8avXC6P4wjBWb7LeEYJ65O2uU17SLrQpikql16q69CDimlGWjVmZTlOPvJ80SxrXhCWzZLuEiWJs9/ugkdaqaPqDaXqQnjbcY2x8vH8XWt/wbfG8WawlEkiTI3zv0HIOK5zULVtP1C7t2zmNzhfx4zVRvflkc9SKSVanoes6L4it9Ss1cFSW27lzyD8zf5+tZfjLwrHrm2SI7biOPOV6EhQME/jXnNrfTaeyFJCuM8fgK14/HGp20BVJxKuTkkc8t0/T9Kz9i4u8TtjjoVIclVFOXwnrG4sLVmVSRlcD0Wrmn+GLyC4W7vHjtIkO47mG45OAB+Apn/Ccap9nzu2B8Fsde5/nWDqWp3N80XnStJ0HJ9FJrS02tThcqMXeN2WNW1I6zq9xNHHkSkqiqMnlsD9BW1p/gDVb62dtq25dSUEh5yTtH6Cr3w30mCeaaVlVpIipGecBV/+vXfanfLp1kJFj3pD199q/wCJrKdRw9yJ24fCxrRdapseZar4F1LT4/NdFuQVJPlD3C/0rBPys5ZQSd2OeeTjn8jXulvepfRxmP8AeRqq8jGPlXJH5tXOa94Dg1NWMQ8qdfm3qMA7Vzz+JqYVne0iq2Xpx5qR59o/iDUfD999s0u7lsZVc4kjJB5+Uc/ga1fH3xO8RfEiaO41/Vbi+8lSsKs3yAZ2jA/A1z2oWE+j3Rt5xt2YJVh12rn+Zql6FSCqjGM/3Vz/ADNdvNdaHhShyys1qStI29nj4JVsL9flH6V9o/8ABOWzZT4svhHgOIl8zHHVgB/Ovi+GMRyclWCcnHT5Vz/M17/+y/8AtLRfBRrvS72wW5026lV5JEOHj2KScevWtKTSlqYVotxsj9BvEnw08PeKPEWl69q1jHeX2ll2tHl5EZOBnHQ8j9K+Yv2o/wBsRNHj1Dwl4LmDX2JLe41JDxHxs2xkd+vzdsVhftD/ALbUGsaUNA8DSTRmfatzqGNpA27mRPzGTXyx4F0dfF3xB0OwvnZYrq8ghmk6naWDMa2lK75Uc1Olb3pH03+zD+yKPGEf/CZeO45Li1lZpbSylbmfgAPJ7ZPA796+oPHnxQ8C/AXw/wCXeS21kIIm+zabbqBI+0BQqqOnJ6mtzxt4nsvhX8N7vUiqpa6baKI489Tj5V/HgV+S/jHxdqfj3xPc6tqtzJcXlzKJG3McLuYttAPQAfypykqei3FCLrO72PsuT/godo6TP/xS8/kKTtJnG7hcA4x/eJ/Kuqs/Hnwk/ak0+fR7+GO11HB8v7SBFMpVRzG/rk9O9fnVIu7HzEuTz/wJials7y5t5o57eV4ZVZWDKcMCWyOfwrJVH1Oh0V9k9k/aC/Zj1r4IzHUbaRtT0GVmVLlRgxYXAV8d+evSvGFmk8hnMzBctye21cD+dfe/7K/xeX42eFb7wV4sijv7iC1XaZgWa4jZjuJ9xxXyR+0B8JJ/hD8RLzRyWfT5iJ7WQg4MTuSB9QFwfpUVIK3Mi6dSWsWzkdF8PS6pFPLvFvbRZLM3T5Vx+eTXQWvw8s2jMyXxljUspK/7Kgd/c1l6gzWvhiwhjfb9oPmPt4yCS3P4Ct7wjcGXwvOobKqOi9eSWPP0FcUnK10z3qFOndRlG7tcrSeENFvcw2N6xuAW+bryoCjj6mqVp4FuW8TWujtcRW++UJ9quMiMYAXJ+hNc1Y3sq3yywuySbgeDjqxb+Qr1C3t/+Eu0NJhJ5lwwQlvRixJx+VO8qbTeoowp4lOMY2kj7O+Dv7Gfg3wLawarq8qeItUVNzSTEG3Uqo+4vQjJ6n0rqfiP+0p8P/g5C1obqK5u4ZTCbDTwCyMqDrjgDmvgKT44ePLPw23hltduorFVKCGN8E7nzjPXHFed3Uh1O78ydi0srbyzHJyz5Jz9BXf7RJaI+feHfM1Jn6q+F/ihpfx2+H2oHwvq02l3jxvGWUjz7ZgCobHue9fnp44+DXjS1+Kn/CKamLi91a7uNsV424xzZ4DBj25OfoawvhR8WNa+EviKLWtHnaPlFlt2J2TIX3bWH/Af8K/Tf4G/ETTfjL4N0/xKtisdyCEkEkf3JOr7Ce1aJqotTBp0btbE/gvwvpv7Pfwbjs85h0myae5kB5kkVfmP4sTj8K/L/wCJnjTUvjB8SNW1lomkubqbbFEgz8oxGijj0/lX3V+2b4+ubnSbP4e6NDJcavrLxySlDwkIJcg/UqM9sA15b8B/2dZ5tJlNkyrdmXybvWmXKwIOWSDP3n7F+gp1Pe91CpvlXMzy3wr8N7HwX5EltE2ueNplIs9NhUyLaPjbukxxuH938a938L/sS3WueF7vUPEetzW/im6bzI2hbckZJHyuD97OOa9J+Dfh/wAG+EvFF94d8H2bapf2e46lrEjB9r7z8hfu2c8Dpiqv7SX7RsfwZt00uxVL3X54t6KThIRnaGb1yc8e1Lkil7xXPPm9zRnx98XPAWvfCbXoNP8AE9vbXsFwT5M8DgiRS3J29uAK4nTNW0SBmnjgkgdzt2gZHL56fRa6drfx5+0v4ze5htZ9VvG+XzApWGJV+UDPQDqcV9K/Dn9gXT7Xybjxbqb3jr8xsbM+XH2ABbqcHPTFcv1dT+E9SOOlTXvu7PkdpNKupBNZ2Fw13wzNBxglie3sBWdr95NqEifaYDEkKEhWB3HnPOfqK/UePwT4I+Evhm5vF02w0rTrWIvJKY1GQvGST1P+NfAP7QnxeX42eLo7Lw1pC29jbtJHbiCIebcksq5OP5U/YKHXUz+vTrXVrI8ljvIbe8QSDMSnJwOuAOP1r0lr7+0IUSwu1tY0D5EagnoK9W0f9gXxBqXgsahcatFaa84ZxZyR5RVOMKzf3q8C8efDHxh8KdYurfW7G4shliLmMFonyVA2uOPw61FSjKSTNsNjI05Nbo6qPwvaySyvcTyXbYk+82BnjtWhbLYaSLmNZIYI0MmegwPlFeRN4i1Eo3+kSfx/Lu9wPzqpcXU9xJIxd3Mm/exb3Fc3sZPSTPV+vwivdiem614+srUzJbfvmUuN3QHJUVw+q65d60xMzkbi22NT8o5HasnDJG38JbPPpyK6zwHDbtfGaYIZtpEYbHB3HmrVONNXRySxFTESUL2uQ/8ACItHD9o1KYWcOGYHqx5FUL46arbbeKSYjdje3XLAdB9K6m48G3WsTSSXWoKQzcqrZ4LE1s2vhWx0m3AtPKa42qfMmIPJYmo511Z0Rw7vZK3qcHHof9qK4h09ogd+WLkdWA4B+lM1Lw/eaLie2ukUZOUZsE/Pj8elbc3h/XLyX93eJ8xH+rcjq5IqrdeBb6Rv9LuUY/LgmTjl/wD9dPmvq2S6fKtIu/cr6Z8Qrm3aNLy13EleV46uSf5V1Hh34vf2PcrJb3s1k0gVH2jqpYkj06Vg6oNKXToLaWQSSoqgOgychiK4wWf76NlxhtvX8R/WiMIy1WgVK06dlJpnvE37RmmXCiHVdAtNXhk2Auq+RIMnqGX2Hesn/hV3g34gXltN4U18Wcs5WSSx1Q7WTLfdDgYP1IFeORWPzK7PnG0dM54IrrfDt5/wjsEP2UmR5nTzZV5KDkYA+tdDlyLa5xcrxE027Jf1sewah8PdR8GrClxZslpGqAXEYDRNgn+MZB/PvXidix1Xx9HJMmf3i7f93JHSvYtD8farof7u2mM8EqKrwXA3xsCp4IPvS2OoeCbqWK6u9FOi6goUfaNNkzGeSeUbPfPTFc8ZQ1d9T1a3tE4q14rsc/q2jW2rWL2j4IZVC92HJ5rx6/0ttH1GS1L5K45PToRXu9t8M7u48SWms+HdTh8SaZcH54oHxLEOfvRk54z2rhPiF4NvI9btd9u6XLFYSjLjk55PFXBSpuz2Ma86eKheGjTPOLdXmYRJGZH6fKM4OK3IPCt/GpeUxwD7zB2xzmtTUZIvCMCWFrEDdFVeSY9TxniuYuNWu75mJeSQkE4PPPpWt5S1WxxOnCn7stWXf7IeOIbrmHdgMPm9OKpLpd0y4CB9v8QPoaW10e/1QiNIpBt4DMDj1rrNE8FTw3CS3V5lVyWjX8+aJSUd2VCg6j0joU/CPxI8R/D6883R9SubFkwGVXIBOfSvpX4aft8ato8lpZeKLBb63+VGuoztkAB6kd6+ffG2gwX6vc2UkZMWd6x+3Oa89eUzPk+56dK1p1Ha6OTE4VU5WZ+uHgH9oTwX8RoU/s7VoUuGH/HvO4R859DXwJ+194dTQPjRq00Dp5N2EuFK9OeoFeJwX1xp04aCd4mXo0bYOc561a8S+LNT8USQf2hcy3f2dPLjaU5IXPTNdMqrlGzOGFHkldMoJJxksVKkYP40+NSyb/unj5e5Oe9aPg3wy3izxJZ6Wb2HT1nbH2i4OEU+5r73+DP7GHg/Q/L1PVbyPxPcH50PHkryCCADzWUYc70LnUVPcw/2EPgqmmaQ/jXUYQ1zdjZaLImCiBiCw+tfYTERx7jwABn86Zpen22l2iW1tEsEEa4SNAAAM+leO/tSfFofDH4e3n2dnXVLxDHbFFzt55J/Cu+MVBWR513OVzqPHHh/w78YPC+o+Hpb2O4jbCSeRKN0bA8dPevgX4w/sc+K/AVwZ9Ghk1/TiRhoU/eKPQqOv4V5j4b+LHiXwfrw1fTtTuIbtpfMZNxKudx6jv1r78/Zl/aEf4zaHeQanbxw6nYKPMYHiQZ+97Vzuan7rOnllTXNE+HvB3i7x/8AAfULbUltb7TLYsVaC7jZY5eORg96+0vC8nhn9rj4Yvd6ppa284domZSN8bjByp696+fP20vjFa+K9dTw1pex7SwY+awxhpOQfypn7EnxSh8I6hrWl6leLDaSW7XKq7YUMo5/HFZfBKyKaco36nE/FP4S3nwd8RNo2qEXul3JJtbjHUeh9xXoP7LPwekh1SfxHeLlAxW1jYdv72f0rH1LUdT/AGn/AI0ZCyR6FZydM5EaA9vckV9n+BfBbq1po+lQEscIqheFGOSfYVzTiue8djplXbpqMt11NXR9LnvJorS2ia4mbhY4xkn/AOtXu3w/+HEHhWMXl2I59VdcFgPliH91ff1NaXgnwNZ+D7Han768kH764Ycn2HoK6jNaxieZKV9g2iloorQzCiiigAooooAKKKKACiiigAooooAKKKKACiiigAooooAKKKKACiiigAooooAKKKKACiiigAooooAKKKKACiiigAooooAKjkjWRSrKrKeoIzUlFAHO6h4H0rUGZvJa3kbq8Dbf05H6VzWofCWObc0c8dweeLiMZ9hkV6NkUZFA7s+XviF+y/o/ihWOo+HlkfkedbIHznrwAf1xXy38Sv2D/MjaTw5qRgdQcW90MBfTn1r9Rqo32k2Wori5tYpvdlGfzqXFM0jUlHY/GqP9n3xv8PdXivt15Y+UQRNYknjdnJI6fjV++8baHrV4+m+NtKTVJYolQXiN5Nyh5ywboTwOoPSv1d1n4WaVqEbGBPs7sOVb5lP9f1rwL4rfsY6L403XFzpqST84uLL5ZF9MYGT17g1HLJPR6HoU8VS5bTjr3PgDUvgXY6hpsuo+DfEUepRfKTp2oYiuFyOBuztY4I9K881nwbrHhuUx6pp9xZMef3iEBunAOOa+r/EH7HfiHwfcP/Y1+1/bbube5Uo4A7ZHU8egrj/Ec3jHwLotxFdWEl3Yt8jWV/GJYdvds9qnbdHQlCScqcvk/wBD5rjkCqMAH5cnn6cU1HaaRFAA43YA+lerHS/AvjC0d7lJPB+pKm4LHmW2l6cbTyv4H8Kp/wDCjdf1CxN1oklnq9njmSxl3OBnuh+Yfyp8rWpnGd3bqReG9fg1C0+xzMAyLt578CsjWvAv2q+Jsn2q7bjv4wMmiT4c6lZk7rhYpYyAV5Azx1pn9oat4XlVLyEzwdA2cnHNcb0leDPfjeVNKvHTuUYfCOrRyb4FUoh4Ofu8etegRxn7FB9rjWacodzgZXdgVykPxEtmibdC6IuOB9MfzqC68fIYUaGMgL8qhm65U9qmSnLdG1OphqCdpHb3H2HTYpH2rCmxmYgAHOAc/nVn4Q/Alfjxa6vdWviKGy1xJd0VhIm7fGB97OeK8h1DxReawBGxIiPRR9B/hXtP7FsN9dfHTSkspjFGqyNcH1j2nIrswtL3vePIzDFKpG1PRI88+JXwn8TfC3VvsOuWLwOxwkqKWicZHR8YNccLddrEjBG0j9Sa/Z3xB4X0nxPYS22q6fBe25GCs8YYe/WvyY+N1lpuj/FrxRY6TBHb6dbXskUUMRyoK8H9c1vUp8h5NGt7TRnCyKflLZKrzj8KcqMocg5U5ADD1IWnoxmYYJwDyuOvOP6UMH3Deo2sQ3t1JrA6js/hfeKlzdIoG5xkcerYx+Qr0G+tUvIbmJlIjmUhmHOAzgYH4CvFtH1NtHvIZ48qE2sVHpg/416voniaPWII/K4KqCVJxjauf5muGtF35kfR5fWjOn7JnPW6al4PvCCrXVg/O7B+UM3+Arq7HXINZt0aFs7jl1zyNzd/wFX7hY5lVgNyIV3FuhwmSP1rhvFVs3hvUrfUrBDHAp/eIvTIXrj6mslapo9ztaeHV07x/I0PGfh2LXNPkkZClwDuj45O5un5CvIFzvaIjac9x6t/9avebeVdWs1uIXcq43D2CqBj8zXkXiWzWz8RXUMW3IcjI7EAD+ZrejJp8rPOzClGyqR6lfTtGu9cuPJtYzJJLjjGAm5v8BXUj4exQ6e819eMjYO4qvA3Njj8BXT+EtDi0vT2HIfBbcp6lVx/M07xhcD+wbwsMRouF57qB/U1EqjlKyHRwcI03Ooruxxtx8P55LHzrOfzkKFlyuC25h0/AViaFrD+HvEVrqHlmOW1mEgQ5Hzb8DP5V654bZjo9mAoQKijn0Vc/wAyK4X4jaPHbyRXsX3vlWTjAJALf1rWnValZmWKwMfZe0gj9HdWuNO/aL+B99Dpl1Gh1G0YAbstBIBgAgH1r8xPFXhe/wDAuu3um6nbSQXVvLJGRIpXcFG0MM9RXdfAv9oDWPgxrW61H2vT7hoxc20jEggZY49OtfYC+L/g5+01o8EWuraW2pHy0ZbhhHKjt8xCt1wK9F2q6rc+Xjei7dD850Ur5hA3jJPToFUL/M0gBhZ+MKMgZ9l/+vX39qH/AAT78H6jIsun+ItQt7eQZVI2RxhmyBnGT9a7nwL+xl8PfA92l7JBJrF2hLI9+4ZVJOM7cY/OpVJluvFHjH7BPwm1nT9WvvGOoW8lnYPbfZ7ZZF2mbgEsM9uK0P8AgobHaR6B4bmEafbWmlUPgbtixjj6ZYV738VPjx4M+C+htHLcwSXSxN9n0+1IJPIUA4+6MjFfnJ8cPjJq3xm8UT6jqBMNqpcW9qv3YlyBx9cVU7KPKiaacp87Mu+sjqvguCWML59ruJA7BUx/WqvgnUI1hurJhtjlRyOcHITaO/vVPS9Yk0t32qHt5tyyIw4xuAq5rWmwSMt/o4/dtl3jX7y5k44/CvNateL2Z9DGaly1I7rdGHqFnJpd5PbMfmRm5/vAKAP516F8NdSSHT3QkB4pD1H3gEx/P+dcx4gT+1NHtL9lYzqAsrAeslWfh7IJrmWdz5dvgd8DLP6/QU5Pmg7mlD91iE1syl44/ceIJAHJBQE8HjCYx7cmsu2+TBx9059/lQ8fmal1+/fXtZu7lT+7diVz2BfA/QVXZgGODh23nPqSwH9DW0PhSPOryUqkmi9oOiya9rVjpVuplubqZIkQeu3AH5mv1k+HvhG0+Efw307S7dCYrC0Bdo15kfYCx+pOa/LDwPFqreL9Nl0mEy6hDcLNDjoG3jBPtgGvtTxt+0pJ4k8N2fgq3vre28Yaswhlv7V8W1oGkCn5j3ArqpNLc82snKyRUtLOT4wfEjVNMspcatqkzS6reRkP/Z1mgIjt1P8AeIADYz1r0b9qz4qWfwT+GsPh7Qttnq19H5FskPy+RECoL+xxwPx9K6zwLovg79nz4Wz3iXcMlvGjT3WpqQXu5CcZyOpJ4Ar4O8ZeLtT/AGm/j1bNFGTDeXKwW9tksIoQ4Az+GSa3clFW6s54x5nd7I+2v2S/C6+CPgfaajeurTXwl1GeXbztZsjPc/KK+cPBfwV1n9qz4paz4z1eeSw8KNeOsTZy0ipLhY19tvGfavuu18O6fF4aTQhCo01bcWvkjp5edu38uK+f/jp+0Z4d+Afh/wD4Rnwjb2zawUHkw2wBitsyZywHfg8VcoxsrkRlJyfLuzofFfjjwr+z3olj4U8IaXb3HiG7dYrLSbflmdpMbpCOQPrzxXZeB7PU/A/hO+1vxtrMdzfSZubmZcrBAu7hEHYAfiTXz1+xv8I9Y17Wm+K3i+drm5ulY2SzHc3zOcyc9sZxXI/toftFP4m1QeBPDdzv01XVbySA/wCulDEhAe4GPxP0pXsrj5eaVjzj9oP9oPWfj14sj0nRIriLRY5PIt7WPJNwxk4ZgOpOBgV9O/sr/sy2/wAM9Fj1/wAQ20MniOZCybgD9lUnp9fWs/8AZH/ZdtvBOl2Xi/xLB5muzIjwQSAbbZeobH97+Wa+g/Fuk2XxC8J6ho1vqzWqXSCJ7mwlHmJzng84P9KzjG75mVKf2Y7Hzt8YP24LLwb4nXS/DtpDq8ULEXUzMdpbfjahHXgHmum8H/tRfDj4t6L9j15YLG5nG2WzvlDKSz7cAnrXgnjj9gvxPpDNcaFqkOsx5UhJx5cn3ievINeK618E/G/hVZm1Dw5eW6QhWecDdGACWJ3DipcpJ6ouMISWj1Psnxd+xr8NPHjveeH9Q/suQglRYzK8Od393618r/Gr4Ct8H9UsdPGswa3e3jZjtbeMiQAvgEjJ6n+VZ3wu0Lxr4o1WHTvDM160zspeSGRlii6nLMOB1r6v8K/BP/hUOmt4g1CwuvHXjGRFMasAyROOcKWPHOOaWk1exV3T63PFPDP7EfizXNDttQ1LUbLRnnHmG2uMlx82fm9OK3V/YT1cAeR4r01pMc/Ie2TjrWV8VLX41fEHWnubvRNTtYV3LBa2vCIvA7Gs3wl8Avi7r2orGUvtHjJO+4upyFXoOgOTxS5VtYfNK1+Yva9+xn8QNBs2ms7m21dFXPlwylGOB2zxXgeqWeo6Hqk2n6gk1reW77HhckMCATX6eWeq6X8C/hzEviLXGvXtYmLTXDZkkbuFFfnt8UfE9x8Zvipf3+i6XJPJdSssMESZcqFwCcVMqcUtEbUq1R7vQ4SHUrmJVAdtp2DAbHbNRT3kzKh85zhVBDMfUmvr34T/ALDqXGmtqHjS7aAyxho7W3baYvk6s3tnpXgPxq8AaB8OfFT6dpGunWolPz/IP3RAOFyOtZunZXNlX53ZM5jwp4ZGvIZJZWQKVA2jnJJrU17wlZ6DYw3IWS6Py5UNjGWNZ3g3Xl0bUFSQ7LeQoST2616FDdWuoGLdIsynZ7j1rgqSmpeR7uGp0q1K32jymNo5JF2ae7p8p5Ldd3StWx0XznTNvc2Ujcq2cjO70rv7tvs8e+0gWRlC/Lx/ezXD33jPUrOQCW0EUhK43Ln+Ik0KblsVLDwo/G/wK99fa5oV0QxM8EeMMRkEb6y/+EltZZALm2Zcld3lyn1NRzeLtQvLpG8zcMrlT0PzVV1DTo5bP+0IFZNpUSx44ySeRWqivtHJKrLX2b+81PD3i6y8N3guLBLiKXAw2/HVTzXonhr9pb7ZqsVn4m0+HVtIIAzKMzRnb95X6g/414db2ct1N5cSku20Af8AATWza+Ab24hVyixqwwCT3KVekephepVVoxPo+T4ceGPHy/adK1KB5mXMVteMEcDHTd0PbriuD8ZeF5fhzKIb7RHt5pcmMsvB+XqG6EfQmuKsV8Q+F7dUH7+FScKDnqg/GvRvDHx2iu9I/sjX7WPU7ENu+z3mSU+T+E9RUpxe52uU0vd381+p5fdeMdQVi+xECgABR0yv/wBase68RalqTbBI4Zuir7iveY/DPwx8UXEX2a9Ph64kPNvcv5sPC8AN1Uc981JqXwlTw2yTW+nveRBQwuLJDMpGDyCO1acsV8Kuc0XOT5ak7Hl9jZS6H4YmkmbLzLvO7t8uMV59uba20Ek849yK7TxjdXN7MIDFLBEgU+XKpUng9RUGhaba6Fp66jqMbSSyHEcWO23OTQrxV5bsVWUK0lCG0epyrRTLFHvhZRn72OORTJLG8jYMYZGjZQeB2xXoPh7Wv7eujDJbxLAMfw5xxxVbx3cSaXJAlswRCBux1xij2j5uWxp9Vh7N1L6HC7p7ZgXRo++QMdRXpHw9+OvjD4fyxHT9WuPJQ58iRyykfSuQ0K+fWp0s7nBjZcBj1GBWfcQmwnljLfdJXB61pGTvY8+pSi48y2PvT4X/ALdthq1xBp/ie0+wyEYN3GflzxyRXv1rrngv4yaNLFHNZaxauGVo3wx6+hr8iGuCr57nINb/AIc8dax4R1JbrR7+azlTn5HOK6o1mtGcEqC3ifZPxf8A2D7DUnudR8JXJspcMws5clGbOcA9q+Z7Gz+IPwB8RalapYXVrPdRNASkbMrKe6kDmvevhX+3hLZWsGn+KrRrpwcNdxt82CO4r6t8L+LfC/xN0eDU7B7e9ifIBYDcDjpj1rT3J6ox5qlPRn5e6f8AB/x14weS/h0G+m81ifOkQr1Oc81z+o+Cte8M+Ihot5ZSW2pMQvkqfmO7p0+tfqf8VPFunfDXwPf6nJ5cAiibyl4GXK8D86+R/wBnXwze/FDx9e+O9bX7TiQrbqwzvcnqB7ZrCpFRV+ptGo36HtX7OvwdPgvw3YadbWv2rXNQIaTHUsR+gA6ntg19t+AfBMHgvSVjJWe/k5nuAuMn+6P9kf8A16zvhZ8Px4P097i6KyandAFyB/qk7IP5n3+ld7URjbU5Kk+ZhRRRWhkFFFFABRRRQAUUUUAFFFFABRRRQAUUUUAFFFFABRRRQAUUUUAFFFFABRRRQAUUUUAFFFFABRRRQAUUUUAFFFFABRRRQAUUUUAFFFFABRRRQAUUUUAFJtFLRQBUu9Ntb9dtxBHMP9tQTXH698JdI1aNtkSoT/yzlUPGfz5H513W6loHdo+U/iN+x34a8Q28gfQ1ilY/Ldaavzr+GP5ivn7xD+yX4o8A3X9peDtWZ5rfJ+zzAxu3GMZ6V+ltVbzT7a/jKXMEc6/7ag1PKjaFaUNj8t7q4sNTkOneM9Fm03VSyg3tuuyUMc8lejj3/Wud8SfCWWSLzNGkXxBa4JJtxmQITxmPJPHfHpX6MeOP2f8ARfFiyExROrDiK4TcVP8Asv8AeH6181eOv2Vda8K3S3egTzWrxA+WrMe2cYcdfxrlnS62PfwuYRfut2f3o/P7xd4Tk0C+do1KwlwGRgcoea5nqpCcHjaT9CK+v/iJItvo9xa+PdEeeRQAL+FPLmAA67ujfQ+teJXXwT/tXSpdU8GakviGC3LPJp8gCXkagf3P4vw/Kqgm0Z4rljJNdTzBYXVVzkDaCCfpX29+xb4dtvh34H1Tx9q0AZ9QmjsrEDh2zJtIH1JH5V8p/Dv4d6p8QPG2n+HLO1k+0TybZdykeWgxuJ9Mc19heNtW0/S/jB8NPhXorY07QrlJ7pUPDy4yuR6gEn/gVd9BW17nl1pc3uo+wJ5jHZyuw6Lkj8D/AIV+OPj7VP7c8deIL4RhTdX8spC9Bl84r9htWwui3eDk+S3Tr901+MmryGHUr3dk7pn/APQqMRuiML1KiyCMOy5YrtGBSx+ZcPDCgaSRyFCgZJ4p2m6bcaxqEFnZQSXN1M6okUakszE4xj8a/QL9l/8AY/s/BsVn4k8XW8dzr2BLBatyluMHqO7fyrGnSc2dFSqqaPjfxh8EvGngvSra/wBU0W5jtLiESrMilwqleAxHQ49a43Tb+fS7oyw5DKCDzgHgD8a/aS+0i01C3e3uYI5YXQqUdQVIwOMV8t/Hz9nX4W30n/IQs/CuszHdGY2AVue6dMVVShZaGdLFSUuzPjvSPHkE0DRzfunJOR1ByQK3bq9sNX0u4tjdRu065zkfLubj8gK4Dx54R/4QXxJ/Zr39vqaptZbm1bKsGBYfQ9K55ZGXaMtnAxt6DAJ5rznRV7o+hp5hPltNXPSrTW7Pwno8Vr9pFzP12Kc9W/wFeeTXT3eoLLIAsksgZj9Wz/KomYRtwQzj+i0xfndiTtKDK++AB/WrjT5depz1MS6tl0R7lp6iS0ttm07kRfYZO7+Vcb8QmfyLS23MHupR8oPXcf8A6wo8F+LIFUW1y20pnazHjAXA4+tbXiHSV1q6tJ1nX/R3B3dcBVHH61xW5Z6n0HOq1C0d2aNrCbTTYYiM/uyCf95gP6VyXxK1aL+zPsy7fMnZmA7gEgc/gDWh4n8WReH7cSRMJCpVQucliq5J+mTXl0lxd65eK0xM8xYbR/dCrux+tXTjd8z2McXiIwh7GOrZV3BNzFcthmB/HFWkvDat50UjJIpb5gcdAFH9a1tN8D6lqQj3osCrt37uD3JrRX4a3E9uubpS7bR09WzXT7SK6nixwlaauoj9L+MHjLR1UWniG+iWNgFXzmwAi8ADPqavXHx28d3yqkvia/CphceaRwASe/qaxdR8BahbqqwskwZckr1O5v8A61c3qEdxYq0U0RikdW5I/vNgfoK0jU5tmYTw0qb96Jct/t/iS+VXke5uGZCWkcn/AGiSa1l8D32AVkjO0oHUjk5Jb+lXvh3aeTb3Ux2u5DAD0/hBzV/WpLnw7qbXzZNpIWUq3QEAKCPzNc06knKyPUo4Wn7JTmr3OMuNDvdPmia6gYoNnKj5Rk7qp2l5JBdRyQuUYbD+O4mvZmkgvdPVoyJonyeORhU2/wAzXnfi/wAKnSUkubYfu1yXUD7pC4z+ZohV5tJCrYN01z03dFC38VTxRPFdxpcQtt3L0PRiaRtbluNP+x2do0MR2naq8thCfT1NWfCem2jWMmo3SBkjDDax44Trj8f1qebxnHaxv9ls1V9rAMcegHFDS5rJGUeaUE6krJ/eUNL8ManNCrRWzLgqT5h9FJP862/Dfwv1/WryKOGCNlJQNuYfLgFiSe2O5rc8K65qPim8+yWNgplIkYsxwkagBSzHsAK3fFXxMj8P6Kmg6HOslxMGe/vIkI3tkKETvtA/M1a593sZzjh4x91tsv3FhD8PfDj6Roird6zchftmqKcYTBPlxZ5wc8nvkV5XdaHqlvia7iMSxhcybumOf5mtWw0vV9ZY313cNbQ5Db5WwSMk8flW9pt9p0+mzW5Z5YIky8j85wNx/XH5UOo7mlPCwa7X7nLyeKNYk0FNIk1G5m09CsgtjKSgI5zj6mup+BvxMHwd8YDXI9Li1WXyjGqSZyhzksuO+eK5PR9NbVtWeKE4h5Jf0A5x+delaboNnpceLeFfMxjcR1xz+HJqpVuT1M6OBdZO2x6F8V/20vFPifSm07QbFtChkUrLOpLStgcgHsMmuU/Zv+D+l/ETxNFrPirxDbxxWcyzNYzyfvbllGTu3fw5P41x8N3NZ+JpNPlbfGOVz14GSPzqX/hGri11AyeYphPBZTh16k8ij6w73kS8uXLam9T6j/aK/ai07wb4ffwd4GZbnVGUQNNaj5IFC8hcdTziuT/Zb/ZWuZNVt/GnjOPIjdZrSym53NtzvcH+Rr5lhv8AUfAviyO8tZ8XcR3rIyjPPJ/TivcfDf7avi/TLZIb+C1vxtx8yFeMZ6/SuyNRT1Z5M8POneCPTv2pv2oBotnceD/CkrG7I8q7vYukQC8op9eetfIWj+PvEfh+bOn61d25DbyElIyQuM/rX0bb/teaLqkOdV8E2d3cMOWVQQSRk9RVaX9oDwDLCWX4b2xYAscxLx+nriiUuZ3uKFOUVblPPtN/as+ItnHFAdZaQIAP3igkgAACvSfCOh/EH9pSOO88S6nJpPhKIM3mxjYJgOCAO468143H8QfDWofEX+3da8ORfYoyrRabZ4jjBU/xDvya634uftQX/jCxj0jw9F/YGhwoVMEJ2lxjGDjtyaIy7scoPZKx6F8RPj74f+D+nN4V+HFpbpKuBLqCrkZ7/U4HWue+CH7Q3j7xh8RtE0eS++2W9xMvmxuv8HJbn6fyr5kkZ5N8hIxyRk5z2r6F/YovNF0v4hXt/rF1BaSRwlbYzNjLEgce9JSbeg5U1GB9q/FvxdL4D+Huqa3bIr3NrFuRWGQWz0NfB2r/ALYPxA1dWVNQSzRtoPkoBjkmvon9t7xtDa/De00+zvVLXspYiNgQyKvcj3Ir5t+A37NOtfFq+jvZw+naHHIm6eReZlA5C/41pNtuyMKajGPNIzfCvhHx5+0VrjRx3c93Eo3S3Fy58tMt/nivs/4cfB7wb+zn4Xm1XUJomvFQvPf3GN2e4T29q09b8S+C/wBmjwXDbRrHB5ahYrePHmSHk818nyeIvGH7XXj2PTIZms9Ji2s6rnZGm4nn1OKaXKLWfkjq/ip+0h4o+MOpTeG/ANjcrZkvG0sAO6QdMsf4RVHwt+wr4j1xRdeI9Zi08P8AvGWJS75x0JPGa+oPCPgTwf8As9eCpJsRWsUabp7qTG+Rs8n/AOtXyt8bP2ydY8SXVxp/hZ20/TkLr5wPzyDp+FEv7w43lpDRHbt+w34NsF2Xfi2dJxjJeSNQMDnjHpWRqH7D7LGZvDHjJbiVcERTBSDgeqnj8q+Vr7xfrepyST3epXU8rFtzNKSc4FXvDfxS8S+GL1bvTtVubeVOP9YSD8vpWLlB7o2UakdVI7nxr4P8dfCWZE1vTC1vldt3GC0Zxnqf8a49fHVncMi3NhnhcluR3r7r/Z0+Ih+PPgG9j8RWMNzLbusEu5AVkGzOcHv1r5L/AGqfg1B8K/Gkcmngx6Rf4khiznY2DkfSspYeDXMjto46snySdzzeTxHo+5HTTlLAqBwPc1nap4ibULVbaGBbeNtmVXpxmsdM7lXB/hBPtg0trGd3BBX5f61mqaWptLETkjufh5o8C2XnSpl2ZcsfTaeldUyx2duzAZUBTj/gJrlvA2sQsiWrDbIpGB69a6ma4gs4TNOdyYUbQO/I/rXHUT5tT38LKKorlOa8IrLqzTXc7sSWCKueAMEf4VLr3g+31QCa3xFPgZIHX5SKveE7WWxtp2dDHFJIJI19s4rQ1bVrfSbcvMyhsYA7nBou1P3Q5YSpXqHjMlvLFI0cgIdSFPOO2K0tO8U6zpcaCy1S5h+6MLKR2x60TLJql1LJFEzszZ4Gf4qs/wDCHartEi2+1QP4iAeDXcpW3Z866cpt8quj0T4e/Gi6u1+y+K4odcslGDHcKvmdD8wbGQaualY+BPGNy8UWrXmh3krArDdQh4hgcAMMYGDXk83hzULd96wtlM/Mp9DUkOv3WmybJV3heMSDnj/6xo53e61HGlHl5WnE9gtfhLd+DdJW4jeHUbSaTMd1bHepwpGD6fQ15b4+8261QtnMCKq7uvQc10Phv4xXOjRfZ4bqa2TPKE5QnpnBr1Dwt8SvDHjKAaf4r0exuYJ/la9hQLMpPfNZxcee8tDsqOXsVTp6r8TwrwLo7/amvnAMMSkrxyTisDXLg3WrXcgwVZ2/lX1Z4m+BtveeH2ufAl9HqiYKi13KsqcdMd6+ZPF3gXXfBmoG21vTriykZs/vYyM8dc1tGMm3I5KtSnGnGmnr1OfDhThlwSTzn2pDLnBB6HP6VNb6Xc6hJiBM4PLN0HFaGy10WJA4W5uWHzccCm5GUKblq9EVLaymvmzHGzMRywHHSuq8N6t4r8JyRTabqUlmVYMsay47elYTa5PcIscKMoHA29uKWDTNVvJQ6I4zg5btxU80l1No0oS0SbPTvEHxO8ZfHbWtD8OX8jMNyRbUBAPqx9eK/SL9mv4PW2m2enztCsWnaWqiONRgSzAdT6hc5+uK+W/2L/gnNrmpWuoX0Ia6nfy0lI5SMcs35f0r9NNN0630mwgtLWMRW8KBEVewq4SdTVnk4q1OThEt7RS0UVueeFFFFABRRRQAUUUUAFFFFABRRRQAUUUUAFFFFABRRRQAUUUUAFFFFABRRRQAUUUUAFFFFABRRRQAUUUUAFFFFABRRRQAUUUUAFFFFABRRRQAUUUUAFFFFABRRRQAUUUUAFFFFABUckKTRskiK6MMFWGQakooA8x+IPwQ0bxtp9xbyW8XlzD57eVA0bfT0/z0r4P+J/7G/ij4d+Kv7W8IXL2WH3CEE/KM9VI6j2r9Pqq3ljBqEJiuIVmjPVXGaXW5rGo1ofnv4l8aeHP2b10m3ngk1LxTq1qftWuQxqrR5I3HJHOD0HtXmXwd8BtqXx+0zxDp+uf8JRaNcm4nu3YCfcc8sPQZxx6V96/Fj9nTRPiBps0E1hDdxsCVjc7XQ/7LV4L8F/2aT8EfiFe3bO8tpJEUhEi7XiYnoR3HHUVrTl7ybK5lys951hVk0W8Vm2jyXyQcY4Nfj3Z+GdT8XeLpNL0exlvrqa4ZIoowTgFup9BX7J3lv9rtZVLqUdCuR9MV846F8PfBn7Jeg6z4kvJW1C/uZHYTFQz88iNfStakVKSb2FSm4JpbnMfDX4UeD/2VfAp8U+NPs1x4lYFgDhirBvlSIHv05r1D9nTxNrnxKh1bxrqyta6fqE3l6XY54ihXIJ9yT/KvhTxH428U/tRfFzT7KQsYZ5/Lgto8+XBEWH9Opr9OPB/hq18G+GdP0ayTy7WyiESL9Op/OtKeuvQVT3d92c38dPita/CP4fajrUzA3WwxWkXd5Svyj6DqfpX5WeIvFmq+MNYutS1PUZ7m7lcsWdiccngele7ftw/FweM/iIPDljPusNFXy3wflaY/fP4cD8DXzvo2k3+uaxZ6XYQG4vLuRUSNOcsTgVxVJOpKyOqjFQjzMqySMeZWZm4xv57UtvYztv8AJilmbbkqik9RX3J8Ef2FLGxtItQ8dSDUbx9jpZREhI+Dwx/iNfT+m/D3wx4etQtro9laxIqglYVHAXAzxVxw7tdsUsTbRI/HubT7iFQZbWWDkgMyH0FIy+YhBIGwHnvya/SH4nfHn4SeH2utNvrW11aWA7GihhV1B4BGeleZXPw7+E/7RGkFPCKx6BrqbmSKMBS56gMO4+lRKl2ZUaztdrQ+J5AQpK8NJ3XsC1E2qXUUYiS5kXzBjqe7f4V1XxL+HusfC/xIdI1i3MNwMFGGdkijOGU+lcWyrNIwzs8vHzc84Uk/rXM466nZGpp7rI5Ga/YI7lnkO0AnPVv8BXr3hXw7a2mjxtGu6ZkZy3HJJAA/KvJLdVWaH5CHUr046DNe3aHJu0q0VTztjU+/G41y4jSKSPay2KlNykrly6UxxlU42eYSQOuAB/Oo2nWzjMhPlqpY7mPXamP5muX8QeOotLb7HDH50zBQ7A/dLMWIrz7UvEV1q28z3LlX4POMbm54+lc0KUpHpVsbTo+6tWep3Hi7S9Pk3POjbGXPfGE6fmRVO4XSPFCMrPGwXaBjg8LuP6mvJ5pg0TbjuyCwb6tgfoKSO5e3mZlkZMljuBx1IFdHsLbPU8149y0lHQ9D8K276DqktlIN1vKE2NnsMsf6Vu61bw65pptWX+FTuP8AeJLGuJtdamv9PklZf3tsxZZPUZC4/LNdXpupJqVulwrqPM3EDptJO2sJ3TuzvozhKPs1s9jL8E6g8kMulXJCzxAKMHk5bJ/lXU3Fql9btbhC4lj2yZ6AMf54Fcb4jifw/rkWqWoBSR2De3RQf5121vOJLcNEN4ZWKEEDOBtB/M0S6SRrSejpS6fkcP4dhs2+3afLgQ/MMHr8z4/kKs6L8ObHxdqMpsLn7JZwKZJ53/1cabhz9TjpV7wz4FuJtW1DV9Rmj0/Ro5zC003VyOMKvfvXTeN9Y0m40mHQfC8qWGkWrFn6BrlwMb3/ABPA7Yrr5LPmbPFlPnXs4xTsP1SXRfDfh1NC0TUUEU+2S+1DAEk2TnYOeFHP14rgbK+0jSGa4iRrq47M/TqTn+VU/wCwbeGTzbjUlOP+WcYJJwMD+tatja2scf8Aodg12xbiSQYHTFTKV92VThy7JJ/eVlj1XxIpmuJfs9jnnPHQY4H41Dq2pQWtv/Z+mHNvn95LnljnHHtxWtfWtxeYW9vobZT/AMsIuQB1x+f8qht9H0BgFa8ZyBjd0Hp/jUprqVLmekd+7MvwrqLaTfGRxlWHOOcAnP8ASvTNN161uoI285TuPPOO+4/0rn4/CWj6pCBazkHgDa3r/wDWqjqXgOa0t2ltZmZQPun3/wDrConyzfZnRRVWhF2V0a2vxJ/a9rewspZWAcbu33j+ladx4ltoFTYWubluPKjGck8n+VeXxma4ughlYb2x8x9W/wABXVXl4nhW1S3hXzr6Zd3mY5GTjj8Kco6JPUUMQ25Sirdx11ov2q8e+1e5W3En/LMEZAPOPyFRy6n4fs/9VA1wcY+Y8ev8hWTHouqaxI00jFI2+bzJmx3x/KpY9P0mxYvdTm4bPCp064q9tGzmu5NuMbebJ1126vLjy9PsUiLY+4nHPJ5rVt5LjTF8zVLtVXHMSkZPfFZcni6Uq9vpdn5C4wCoyTk4FLa+Er7VpWu9TuPJhXLMGbk9ql+ehcb9NX+BbmXT/E1rM8FsYpIx/rehPGa46GIySeWqtLJkDaPXNdPrWv29rANO0obVbKNJnBPGK19P0o6Dbxva2gupmG5pGb0WqUnFBOkq0rX23sctb+E9Vu1XMaxrxwT6mrcHgfVIwWjkSN/vDaxzy3/1q6qHVtQjmObHhiABu6YWp31i+gRQ2n/3futz61HtZ9Do+p0ba3OS1PTfEM0cYupZL5bfcUR2LAcjjmvfPCf7Z2q+EPDDaTcaDDHLBE0cMkQ2YIGASK8r/wCEmWDb59vMhK5PGRy1MuNS0nVo2V03swPG3nk1pHESjuc1XL6M1aMtTkPHHj7WPiFrE+o6tdSXEjsSAzHC4HAr66/YBsdPXQtdnXadQM0cZyedoXI/XNfIPirw+ujOLiFiIZNxCHtW58Hfi5qvwn8TLqNgxMLcSwE/K6gelddOopPmPHr4eUFyM+mP2+NQ1qOPQreEyJpEgJkKZ2lt3Rvwr4pk4kPHO3r/AMCr9FdD/aI+G3xm0ldN15Ird2ABhvAMZ28kGsS+/ZF+F+vXC3FlqH2eN9p2RXAxgn610Sjz7M4YVPZrlkj4JlImDKq4J3dD74pTbiKB94KyfMRn6Yr9GvDv7Pfwo+H6tcyx2c0n3vMupA+OfevI/wBo7WPht4w019L8PacbzxCoKQSafF0OQMHA5FR7ItVrvY8H+FPx+8SfCWOS30p42tZH3NFIvBO31qt8ZPjVqXxg1yC8voxFHCiokKZIXjk13/w6/Yz8X+LZVm1Ipo1iRu3P8zkEelfT3gn9kPwT4MgW4urL+1buMBmluBuyQM5ApxjJ6DlUhF3WrPz50HwVrviaVU03SLy9fKgGOIlfzxXqXhf9j/x/rWxprOGwRwrfv5OevpX0Z46/ac8N/DC9k0vSvDriSLC5aIRrn8q1/gB4+8X/ABc1CXWtRQWGhpgQwoMeYc/yp+zV9TN1p7ny144/ZT8beAbWXUY0ivbaFQzSWzHcB9DXltv40vLEJGyrN5eBtcZ6Gvtv9sj4tJ4a8O/8I3Zvi8vVzIyn7qZ/rXwa6jzH+6Sc8/jmsakInZh61RK9zorzxjqM0LCNVhjweR9c1U0q1fxBqQFzLnqW3H3rpPhj8Ide+KmqCz0yFktlz5l04OxR/WvavFn7FWseFNFuNWsNajnNtE0jRsmCcDJANQqLt7pt9cvJKo7o89tdGs9PixEiocHkLVLxHpk2oW6iO6Nso6t2PFctp/jae1laK+BlVDtyvUHpWx/wmGmalb+VKSAcDDfSvPcJxeqPoIVqFSFk7GE+g3JH7nVVDZ6FvUU46NcXDKt0be5iY/ezzyP/AK1JeeHbG6YSWd8IyQDtJ4rOk0C+jyUuEcLyCH64NapeZyv3fs/cyl4g8NrYzbof3kJOeO2f/wBVQPov2V42F75ZYbgy5xz2rY0+OWw803kqmF15BOTwayY9SW3mdHTz4NxKhuwzWiu9DnlyRfM9LkllrHiPw7ci5sdTuYyORIjkV7LoP7UEusaQmi+OdFh161YbDdSqNwH1xXmuk61pEJdXjIB/gbkdf/r1ozXmjLDhdgXk4xTVaUdLEvCUqnv8yPW9N8C/Dz4jafPY+HdXbw7fZ+QXJDK/HTr715d44/Z71fwHeD+0S13bMfkntkLK4/pXEapqVvbaiXsiyBecqSOfbFegeGf2gNd0mzjs3vHnt0PyrOd+PzrZSutTmacZ2Tul3OGuNatdBtvJgsTvwBvkGD6VvfDKTUfHPirTtLgChJJAZOOijrXtuk+LPCnxKtorPxXoVuzTDCX1uoR1J78fWvY/2U/2UbXQPiFPeiYXunA+YkpHIh64PuScfmaShCS0Jq4mtT0kreh9Wfs6/DePwT4Rt7lowk1xGBGMcrFnIP8AwLg/TFevfxUyONY41RFCqowFHanetdEYqKsjwJScm2x1FFFUSFFFFABRRRQAUUUUAFFFFABRRRQAUUUUAFFFFABRRRQAUUUUAFFFFABRRRQAUUUUAFFFFABRRRQAUUUUAFFFFABRRRQAUUUUAFFFFABRRRQAUUUUAFFFFABRRRQAUUUUAFFFFABRRRQAUUUUAFVL7TbbUYvLuIUlXtuHI+h7VbooA888VeAL2TT7tNFu2hkkiZUViCyMRgFSeuPevzr+KHgX4n/B2+v11V5vFWh3Em6dZ0ZxtLZIZD0+o4r9VtorM1zw9p3iK1aC/to7hCMAsBkfQ07suMuU+NP2afgToWgtD48g0uXRrvULXCafK25YgT95e4yB0r1r4ueOrT4dfD/WNcmZA9vC3kqxxvkPCr+dd5d+Er3w9Fi0/wBJsIx8q4wyL6Ee3tXw/wDtI+PNTuvFd5ovizw+zeEZjstruLP7k9BISOh56V0OolGyHFczuz4l1TUrjWtav72ZvMnuJXlkZvVjk/rX3h+w38E7bRfCX/CYanao+pX7f6N5i8xRq3UZ6EmvmfTvgDqWo+ItMn0UjW9Bmu0VprXlkXdj5x2r9P8AQtMg0vS7eytoliigjEaIowABgVFCH2ma156KMS4G2qPT/wCvXxj+2V+0nPp90fBXhu78uRQpvrqF+QTnEYP0wT9cV9HfHn4mWnwo+HOraxNIFuvLaK1Tu8p4UD6dfwr8m9Q1SbWNQuL25kMtxNIZJGfksSSfzqq1T7KDD0+Z8zEe7M3mb2LyyHJJPGa734I6zPovxS8PTW00kY+1xq3lkjIJAxXnkClQQTtZm4r3X9kP4ft45+L1i8kfm2em/wCkykdOCNv64rmpX5tDsqWUHc+1v2jvgvp/xS8A3z/Zo/7ZtrZntbgr8ykAHAPvivyxlh+xPOkinerOh575Ar9sLyAS2ckR5DKV/A1+OvxMsVsfH2vWyFUSC9lRVXp/rDV14pO6OfDSbujlo1eP5sAn5zjPTtXq2h3IGkwSKPMbDAbTwMLivLcHy8jGAOPclq3vC+vjS45beckpJkD/AGct1rz60OaOh9Bga8aNT3tmamuaXoMd5M8k22YMS+D6KP6msiOPw5asMlpMEjHOPlXr+tU7jQEvHec36CORsjd15aqs/h+3WRt1+jIQxVlHqwFYpW0uzoqT5pNqKLrDw5tRjvG1kzjvgZNU5LfQ5ZI8PIPujGOnc1HJpumRod94zFi3Cr6YFW5tY0rTA4t7USSKGAZhnsAKqz6XM1JfbSQzU7GXSrO3WGbNrPtZl6E/xYrO0XWrjSLyOVTuiG3MXY9TVS+1WbVpXmdjtGdq+gAAFIu2NpNuc5YAfQYrRQ92zOSpVtO9PoekWOvabrUIiuSeiblcdcAsa9Qh+HOm/D/wzpmu65qEiWF9CJo7RBukbndgemeBn3rjfgn8Hbi+ktPEHiGD7P4at5d7tKdplAAwoHcHmuv+Kmr/APCfeM2dww0qBRBZ268Ika4AOPU4NTyQpq8jqjWr4qSjBfM8u8aeOp/GWpPMqi0sYztt7ZD8sS5zgep965UXBWQHbx0+ten33g7T7u3jiSIQt03IPYV5tqFudP1SS2yD5bcMv5/4VUJKexlWw88Pq9jpfB+ixzPJeT7XSP7qkZ/H861LrUtLEZX7ZKEB5CcAHp/PNcdZ6lcaYwMUjY/u544/+ua0V1SzvI2jvINh5O6MYJI4/nWcoNu/Q3pV4ez5UrPzLstrol0xMc8uezZznt/jUDaLpjL+61AqD03joDwP60W+kadNxDetEcHAb2wB+tJN4VdSCl7G3Jzk+gpbdRuMpa2TN/w5oVhb3MTx6kzNnJGcewrth8oYY3LgkD9BXlMehyWN0JJb1EWM87SegGa2L7xwlvYrbWeXlAVSx/MmsZwcnpqdlGtClFqasYXiSZbXxFM0QG1XOFXpxxWzb+L7SaELLAizrwJiucYGB+tca1y7M7Ph2cgsT155NRQ5eNSTs3EdvU5rq9mpKzPJ+sSjJuOzOuEI1S4KnVP3QP3eg4H19amXQ9D0oBrq98/aQNgHtmuMPy7sEjIyPXlq1tF8M3WsSGR38uH5jubuM4pNcq1ehvTqOpK0Y3ZuzeLLHTwsenWqKRjDMPxrn7/X7/Vs+ZI+1toKjp1zXQtYaDo8mJD5zKWGOp4GKnbxdpFnDshtF+9wcDsKhWWyubyjJq05JHBssi/PtYHGQcf7VdPo/jeTT9qSjzY2B69VycVqQ+LNKLKGgVFyAcr7VqHw5pXiLTw8KiNyoIdRjnOaJTTXvImnRcXzUpXY6HxZp13EUWQo+Tnd24xVxtUtoWjjW4WTgZYn2rz/AFfwncaMjuC0qc4Ye5rnlmkeRn8xk4bv6cVHsoy1izaWNqUny1I6nsEF1as8e+VWA2g7j9TSSatpNtHkmNSADwBzk15G148jZ81jg+voK6Lwz4YbVts96zCIFQF/Wk6KirtlQxcqztCOoni7xBFr2I4Q3lxktnHXmsJbG7k5jt5NuGIIHtivSX/sjRoQrLEF2jsCTzVrRdYsdWV0t15j3Ekj37U1U5I+6tBSw3tZ3qS1PLGhurFifLkRs9cEdqv2vjDWbfCw6hcKAVHyyHjjp1rtde8VaXYyvC0YmYFt2B04rmtQsrPULV72xUJ5Z5H/AAGt41X1Rw1cJFXUJXaNTwTrUPiDxRZW3ijWLyPSmKiUrKScV9xeC9c+EPw88NpqOnTWW1Vz5jYMrHPvX5vRTGSQFl24wKmuNQnaJYhI4jUDjPHWuuNRrc8edJSPsP4qftvGZJ7HwpbeQF3AXDnr2GBXH+Bf21/E2g3hGs41S1bIZW4I4r5pZgqEHqynDe+aTjp3+bn1p+0YexilY/RXwR8Uvhz8f5o9PvdMg/tJiD5M6Ak8ZODXtMWn6T4B8OOLaGOxsLWPdtUBQBXxz+wj8NprzWrvxVcx/uIh5MJYdT3New/tnfEFPDHw8OmQTlL29YKqqeSo610Rd1dnDJLm5UfEPxr8bXHjzx7ql88jSQ+YyxAnPyhjjFeg/s7/ALMGpfEq8TU9bjaz0VTuCsMGUZ7e1dT+zB+zHceMLuDxL4mhxp3Dw27dZCT1NfSPxn+L+h/BHwqLW22R3pjK28EYAx71moXd2bSqfYgdHZ3HhH4Xtpmg26wWc9wfJiijUbmIHetL4oTtb/D/AFqRBz9lfHGf4TXwx8FPFGo/F/4/WF9q11I7K7zIu75RjoK+0/jvdNY/CrWij7H+zlQxOOoxWqa6GMo8skj8rr6QNfTDPJkyf1rrvhb8K9Y+J+ux6fpsHyZXzbhh8qDPrTPhr8NdT+KXjJdK06PBLhppj0Ve5+tfo58PPh9oPwR8Fou2OEQxhp7hhgs3ck1hGHM7nVKryqy3Pmf4hfsX23hPwe+p22ttDNbQ75RN91iOuK+SriaaC6lRJ2IUkE54OD2r6F/aa/aOvfHerXGjaTK0elRFkOw/6zkfnXkvhv4Q+L/GkayabolxLE2f3jDap/E0pxWyRpTqSiryZxcl08jDLkoM9eaGmDMcEY559K9I1T9mnx/psbzvocjRKCcIcmvNdS0280u6eC8t5LWVcgpIuCDWfI49DT2ilswRWuLxIouWZuOfatXWNJNiNqzZkxkx/hWLpVz5N/ASSTurc8WQyx30E6hij8DvzXPJvmSO+jCPs5TZzjTl2wcs3Jr0j4W/B3XPiNcK1vA0Nru5lZePwrtfgr+zzP4y1KHVNSQRWRwwhbgt7/SvuX4cfDeO0+zaNo1lGJuuE4WNRjLMew/xHrWx5tSpyuyPPfg7+zTp2gmzgmi/tDUWOxA4yM19ueBfBNp4J0r7PAgM8mDLIB1PYD2FL4N8D2fhK0AQ/aLxhiS4ZcE+wHYe1dLtNaxjbU8+pVlU3Y6iiirMAooooAKKKKACiiigAooooAKKKKACiiigAooooAKKKKACiiigAooooAKKKKACiiigAooooAKKKKACiiigAooooAKKKKACiiigAooooAKKKKACiiigAooooAKKKKACiiigAooooAKKKKACiiigAooooAKKKKACiiigArg/iB8J9G8cWNxFPaQ+ZKhVgyAq/wBR2+td5RQB8NaP+zbf/Bf4oW+r6VcTRaO75nsSSy455Xt3r6CgmC2pn3qY8ZPbA616vqGm2+qQmK4iWRO2eo+h7V574p8B3FvaTm0LS27KQQo+ZRjuO/4VrGfKrMb956n5yft0eMNd8TeLrG2igc+GbVB5M8bbo5ZMkucjuOB+FfL4CqxJG7A4H4f4mvsL4o/BrxX8PftUulKuveHJJTM1lOPMK56gA/55rxXXvB+g+NLV5NFgbRddiI8/S5AQsnclc/d+lYS953PQpyUVY8ohhea4SJVMkjNhAvUk9q/S79j/AOC5+GfgVNQvUxq+qhZZRj7i5+Vfrivnf9kv9mu88ReKBrnibTpbXTdPcPBHMMebIG9PQV+g9uqwoqL8qqMYrrow5VzM58RU5nyora1qEWl6Tc3c52xQxGVifQAk1+NXjTWo9e8Y6tqYPyz3bSAexYmvv/8AbW+O1n4R8GzeFtPulbWNRHlyqh5iixzn3NfOX7Kn7Lr/ABY1Fde1rdHoNvIh8sjH2hgc7fpUVF7SVkOi/ZxcmeVfDf4NeKfihqSwaDYPOild80nyxpk8EmvpTwp/wTx1O4jjk13X1gkfDPFbJnHJ7n/Cvtrw74V0rwvYw2emWUNnDEiqqwoFGB9K8p/aA/aW0j4N6c9tFtv9ckT91axsCE7Zb0qvZRiveJdac3aJ8+eIv+CeN3aWcj6V4hM0i4KxXEeAcAnqK+V/iB8MfEnw71NrHW9PlthEyqJ1BMbDrkGvXfFH7afj/WJpWgvhZxkHbHGuMZ4HNdX8Pf2k9L+JSt4b+IlpFfRXRxHMUBO7oufxrnlCEvhOhOrFXkfIoXfsUg4+VRx6nJqNs/cxjIxnvy1em/Gz4X3fwu8YXFs0WLC4kMtpIvKmPB4/DNeZMpaRAARyBn6Amue1nY6lJNXQ2G0e9uI7eEFmbGNo/wBqvpL4H/BWynvLbVNdVE0qNfMuLiU/Kefuj8q5L4A/CG517Wm1HVgbHSLWMSyTzfLuUckDPrmur/aA+KVrdyWfhbw3J5OkWAAdoTxI4Ht2GR9eamzvd7HRGpGEdFdv8Dovi18YNM1zWotG0kqul2pEMMMAwuQcFsfga4LXPEK6JaqxXfPJwqd/euY8O6CdG0/+0pgGuXXCBj096p3szXF1u3/a7yQ7RgfKv0rkkueR7FOq6VJR2bNi58ZXNrYncu25cHaBztz61zNnpV5rFwZUiZmY5Lt3zz/Sugk0az8PwC51OXz7hhuWNfy/qar3fi26kbNpamJdpxhfwBqo/wB0ioue3tZbdCW28A30iq7SIg/Pvmql14D1KHHlsky8A7T+NLDr2vXErrGjnOeCMe1dr4Zmv2t2+3ARjDMOfQUpSnFXuVTo0ajsk0eV3VndWcximRomwBntyc/0qJbpnwA7b9vr6t/9avaNS0ODVLFkmjjc9mHXha8q/wCEXuZfEBsIRwpG58fw4zWlOopbmGIwsqLXLqmZ0fnahMyRl5WbI29Tya1F8K3ewzSssMfzfe6+ldXMtj4D09SkaveybfmIyT3pvh7RrzxFi71B28uQqVh7YJzUuo7abFwwsbqE9ZfkY1n4Ie8t9yXAJDMcr9MVBqPge40/MqzCRVGcY9Fr1K30+OCI+SNi4I6cctXE+LLuSPxDbwh8Ic8djnisI1JNnZVwdKELtHAR5e8gjbIwygj9a7m8/tC4jhtrEKse1QZB7nNcp4qgW31udIgBtOc/hV7TfFVxpdqtuR95vvd+ldMk5pNHnUZRozlGTsa1v4JGRLf3YDMM7Qe5NQS6Do1q0xlumbG7AB/Cse4mmvpRJJfMvQc9PWpodCjnQsb4biB9761Fn1ZtzU38Eb+po+Z4e0+HOwzSFiBu9hWlY+PbHT9sKQYUEAY78VkQ+FtPZnMuoIzYbpVhdJ0K1Y+ZIZDzkg+gpe51LjKpHayOz0XWLTxJaszLgJgMGHvXlXiLyodYuFiwI8nAHfJrX1DxVHawva6cPKTjLY56Vy5YTEO5z0yx9aqlDlbZjiqyqRUd2WdLtorrUIsj5S2cfjXpGuagdJ0tnjTYeQuB1wMV5jDKYmWRDtI6Y+vWu/vmTX/DYEco+0IrE88miqtVceDnaE0tzgftU+pTKAzPIzDvmuujmbwlo7BiRczoCMe5pPAWiGO6mluYdrKTt3fSq3iK1u9W1dRJ+6t48BS3Sk2pS5ehdOnOEPaPWTOetre51a4faCzPnJPOOa6TWLi10LRxaowMrk79v0qnJqlpodu0Fp88zD5pPxrm7q6kvJHabLFskVdnJrsc0pxoq28n+BJ5mcNjAz/ShtrdeOBTrW3lvLryogSR/hXTaX4RtIWX7dOvzEZANaSmo7nNTozrbHJyMeB0xx+tObDLhTxznNehW+h6Az7FKtgDqfen33hfRxCWjcISD36c1HtkdX1GdtGjq/gn+01q3wnt47BEE+mqxzEf1NeoeHfGnh79or4wwXuuzrbWNnGrQ2dwflZu9fMGseE5baLzLWQSoCf5Vg2t/caXceZBI8UykAlSQeldNOrfY8ythXTeqP0/+K3xi0D4P+D1SzkiNyYwttDHj8/pX5xfEH4gal8QNcuNR1G4kkMjMyqxyFG7OBWdqfiTU9e8v7fdy3IjAA8xicCsiRh0B3D/AOvWkql1ZGFOmoH0f+w5psF/8Vpp35eG3dl9OoFfZ3x88Eal488AT6NpjKs87qCzcAL3r5Y/4J/6bDJ4k1q7K/vEi2q34191XF0lrC0srBUUZLHp0ren8JxVfjPKfhD8H9G+DPhaMskS3iIDPdMBljjnn0r5i/aO+Puo/EbxInhHww0pgd/JbYeHOfbtWz+1d+015rTeG/D9wTGcCWaM459KsfsS/B9byGXxdrFsZLiQ/wCjtL2HrTbWyLUeVc8jpfgT+yDp2gQQ6v4mRb/UG+fy3GVT8K9v8SeMvCXwwsQLqW3tEQHbGgAP5Vyn7Q/xxtfhH4fdIcHUJlKxKOx9a/ODx58UNb8datNeX93JKZHPy7jgfSk7QV2OMHUd2foNb/tffD2+uhbPclCx2ksoxUfxU+EnhL46eDZb3SVtzeFC8F5CoDbsdDivzOkuMyb9x3eoNfVH7D/xI1GHxXdeHpJXmspIjIA7ZCY9KzVS5UqfJqj518SeEdQ8I+LptEvI2W8gl2AY6819LfCX4Iy+I2stT1aFTFFhkhdeCfWvSfEXwZtPGHxkuPEd1GDBHgRrt6sO5r6D+HPw8ufEl0lrZx/Z9OhI+0XW3CoP7q+rY/LvXPOCcro3WIlCm4LqV/hv8M7rVJUtNPgSKCPCy3Gz5Ih/U+1fS/hnwvYeFdPW2sosf89Jm5eQ+rH+nQVb0bRbPQdPjs7GFYIIxwB1J9Se5rQ3VqlY82UnIWiiiqICiiigAooooAKKKKACiiigAooooAKKKKACiiigAooooAKKKKACiiigAooooAKKKKACiiigAooooAKKKKACiiigAooooAKKKKACiiigAooooAKKKKACiiigAooooAKKKKACiiigAooooAKKKKACiiigAooooAKKKKACiiigAooooAKKKKAOR8UeALHX4pGjVbe5fJLBco/ruH9Rz9a+cvHP7Neht4ostT1DShaTxzBlkiOIpcHOCR9Ohr67qvdWcN9bvBcRLNCwwyOMg/hT63KUmjxOTUtN8O6SzssdlBCmSWGFUD3rx7x/+0Q6+Fru58FWy63dRq4OxhujwCN23qa+jfF3wsTULWVLAK8MgIks7g5Vh/snt9DxXxx8VP2WdU8M6lJrHgy4m0y9jPmPZE7VbnOB7Vr7TQqKTep8i+F9H1v49fFyGG9d7i/vrvM7TfwqPvfTAzX6reDPCun+C/D1jpGnQJBbWqKiqgwOBya+bf2ZfBpvPFt/rWqaRHpevWYMczKoUzM3VsfQV9RzTC1hkklIVFBYtnp/kVpT91XKqNydjy39o741QfB3wablAsup3RMNtH745Y/TNfl/4p8UX/iTWLnUr65kubqZzI7u2TnrXpX7T3xTufiR8QtSnW4ZtNtZWgtI8/KFXjdj3NeLM4kYlSckdMccnFctWbk7HZRhyxuQ3Ew3IrngYx796r2908F7FIpKspU/KenOaLpTIu44zlsD8cVGsPzszjPU/L7DFZbanQ9j9BNd+Fcv7RH7PPhuXSZI21mGFCk846seGXP0FeXeH/2ZLb4aQtqXipYtV1gsVtNPQ/ut395ye1fR37O/iSHwX+z3oVxdqI5DERFGOrnnbXGaT4d1H9or4iT3MkksPhLTZdplTI+1SA4OD6cflXZyps8zmaur6Hk3jiHxZqEK6NoujXV3YyR/6RcW8e1HJ52p/sgZHvXleo/CHxXochuX8NXm1jkO6bsGv1D1CHRfAXhmW8ukjt7CxhyWx0UD/wCtXwF8TP2v9f1jxNdHRCtvpccjCFdgzt7E/wA6xqUordnVRrTtyxPBdUub1LiS3umlikj4aJhgqfpTvD+pJp+pRzON6rgfj1rY0TXrLVPHCar4kRrq2lmMlyo438dP1r6l1D9krw18TvCKeI/A8jWLToTHC5+TdisFS5lodP1h05Js+eLn+zZZ49TuszZCgR4yO5rGuPHEeRHbWaBhgAMOeuf8K6LxZ8GfHnw3ympaXLLAp/10Q3rjHX2rz7+0msph5lqBPkA7lx0Fc3sXHdHrfXFUV4uxauvGF9cOAoERYchB6mmLqusXqhY2lZcHPHHWo7TxBHHh2tUMny4GPxqxN4wn8ny4o1iVgPujHely9kSqiermzodD1u60e1l/tCT5cMVTOTVzwnqi3l9e3LADcxAPfjivOrq8uLw73k3EjAB+tdD4HvUj1B4WfbuBx9c1Mqdot9Too4lSqRgtkHjC5e+8XCAnKKQAvXHy16IusWeg2cSzSeWBtHPstZNx4Yt5NWbUX+8Mn8q4nxFcvr3ij7PGzMivtAzx0rLSolHsdjcsO5Terk9D1TT9Ui1K3VoWJiO3H061x+pKLjxG91Km22tkxuPc5rq9PtFsbeGNFHyhRx9OtcP4+1yJY/skHP3S7L6+lZ01eWh0YmSjTUpnJardfbNRuJ88OWI/PiqrZaTcw4BPX6U22t5Zv9SjOSOeM96tf2bezSHFtIRyeleirR0PmWpTbdiGRmbg/KMj+VWdPs7i+kWOHLtgVHNaXEUrb4m2j/Z9q0fDGpLY6qhkyoJA/SlJ6XRcI+8lLQ1tD8OWkzKl7O8MhPKnoea7BPBemx42xq6tn5ic96km06z1iNGdQDgYZazf7Lv7f/j2uiE7Kx964XNy62PfhRVPpdF258C2EzMBCueeR9KwdW+GqKpW1bb0498VrprWq6erCaITDn5lq1p/jC2muDHMDFJk8MPal76KnToz92SszyW/0q40qTyrhCjDAHFRW9/cWTZicjI6fjXs3iHQ7TW7fD7S2Btb8K8Y1DTn0y+eGQ8jgc9s11U5+00Z4uIw0sO+aL0NSPxhfpICsmMAg1SvNcvNSkw0pUA9qpfL8zH0/rUW4Lwo6nP6VryR7HK69RqzkKzE8v1yOtSYHlHocj+tX9N8P3uqsqxxfKcfM3TpW9D8NbwRjzJQoP8AjSc4x3Y4YerUV1ExdIuls0kw4WVs/N7U2a1upGBW4Eo3Z+97Vs3Pw6vo1Zo3DcH2rCurO70uRkuEaMc4YdKi8ZO6Z0yjUppKUSsy3Nr87BlPHIJoj1K54y5ZGOdp+tOjvXTAJ3DipI7qCc/vo9pI4IGO9XbujFSbejOi0TxNbx5imU/MCOeRVzxF4ZhvLP7XbqBIOTt7jFcg2miZi1vJu4Pyk10fhfULqSGW1uCwAB5P0rGS5feid9OftV7Oa+Zx/mEKdxw2QKb8q7cnHHNJqMax3UwU/Kr9abYwtf3McSnk4610X0ueO4vm5Uer/Af443Hwb16W4RBPaXAxKmOcZr3T42ftlWviDwdHa+HZJLe6uARL2KjHQV8x3uh2Ok6b58ke84rmlv7C4bYyeX6MKqFfSyNKmCUZJzeols02ua5AJpG8yeZQWbnv/wDXr9ZvhrpkHhP4b6ZBHgLDaKcqMZ+XNfk9HZ/2beW12j+ZEJVbI7YNfqb4J1qLxF8JLO5tmyslkAPwXFb0ZKTuefioOLSZ+dv7SPxAvfGXxG1MyTM9tDKVjQngDNeTeYX+XgHFdB8Qt8PjHVon4lW4cHP1rnYY2knwqlmPygCpqP3jSnblEtYzJN5e0uWO0KBzmvsH9kz4U3Hh8TeIL6N4LiZNsSsP4fWuX/Z3/Z5m1S7t9d1qHy4EbfFC4+97mvu/4Z/DWbxddJHDF9l0WBts9wBjdj+BPf37VkZVJol+Hnw9uvGV2uwGDS4mxcXXQn/YT1P8q+k9J0i00PT4bKxgW3tolwsaDA+v1o0rSbTQ9PhsrKBbe2iGEjQcf/XNXq2SsefKXMFFFFUSFFFFABRRRQAUUUUAFFFFABRRRQAUUUUAFFFFABRRRQAUUUUAFFFFABRRRQAUUUUAFFFFABRRRQAUUUUAFFFFABRRRQAUUUUAFFFFABRRRQAUUUUAFFFFABRRRQAUUUUAFFFFABRRRQAUUUUAFFFFABRRRQAUUUUAFFFFABRRRQAUUUUAFFFFABRRRQAm0Vn6todprMOy4i3MB8sg4Zfoa0aKAPK9S+Gr6ZdPd20Kyn/nrEMPj3H/AOuvL/jRrmuaT4B1F9HsvtuobMKO23uSPpX1H+FYWueELDW433x+VKwP7xB1PuO9UpNLQtS11PyKvo/C3xBjkstS0xvD/iMnYtwq7I93U7hXmvi74Ra74XiF59mN1p6nIurf51xnqcdK/TL4yfsu6N4os5BeWKwT9Y762G0hu3I/rXyLrXw/+IHwPvplgEmr6K5KqCC4b2K9qhq51Rqdj5EkjdmVQuF+UHPfJzXTfD3wXe+NvEVppdlBJM0zKrMq5CAtyTX1Kn7Jsnj5YNYubX/hG2uzuaCMgjcR1A7fSun8XeA3+AXgJY/CUMV5qqxkzOMebgj72Oppcj3ZbrXVluYWuQz+JPE3h/4S+GLqaS3smVb68U52DjeAewFfaXgfwfp/gfQLLSdPiWKC3RU4HJ9z7mvmf9hHwDcx2GseMdWVn1G/lMamQfMADlj+JP6V9ZXN1FZwtLNIscSDLMxwODXfGNkcU3d2R8l/t4fFdNK0Gz8I2Vwy3d0RLcqhx+7GQAfqf5V8DMXUM4+9jkGvt748fs7yfF/xxc6/oviK2nkmAUQSPnaB2GK+cfGv7PHjbwOZmu9KkuLVD/rrb5wRXHUUmztoyjGNjivB/hbUPHHiSw0bT4t1xcybQMZxnqa/XP4W+C4PAfgbS9FhHy20IVj6tt5P518hfsLfBW/tdYufFutWUluFXZaCYYbnqcV9xzXKWVq8jnbGi7ifQCumlDljdnLWqc0rI82+OnxJ8P8Awx8LtfazHHM8h2RQkAl2x6V8L/FD42eCfG3h+4hh8NwW+pScpOihSrEdeKzv2s/i3J8TPiJPDbzmTSrBvKhjzxkcE14WGURnP3icVhVmr2R1UaaSuxYwJGBK9MUqdsYOMcY96jjfydydWHNTwqu0d229a5DrGYDYCnBz/WrFrO9jcrKnJTkn8a9e+A/7Ouq/GLUlk2PaaQmTJdEcOcj5Vqj+0V8H4vg14yXTbedri3kjEiluo9c1bg7XaFGqlKyepDY+JINW0WSPzdlxsYc1j+HtJttFnl1G7uFaQbiFz0rio5JIWyjFeOcVHNeTyMwkkLAZ71y+ytex66xl0nJXaPQNW+IEItXW3DK+SM/hWV4b8KnW5ftV6+YiR8rHrxXHttZxt56nmvQtF0XUJrFJIrzbkDCr9KmUVTjZM0o1JYqpeor26HT6XoNnY2+2CJc4HOPer3kRRgAIAxBzx71yDWutaTlhL5xwCFotfEOqx7fPtGYHj9a5uV73PXjVhH3XG3yOxl020ZT50KuDnt1rB1HwZZ328ww+Ww5BH0qs3iTVpP3gsWwuePxp0XjySBit3atFnOTj8KOWa2Ypyoy0kvwMSS+1LwvIsb5kt8jLfhXQ2PiayvlUiTa4C8ZqzcPZeILKVYgGXGAfwryW/ik06/kjD4Kt29MVpGKqaPRnLVqyw1pRd4s9jW8jaItkEY/rVHUtHtdUjOF2vyQRwc15fHr15DEqLIxGBwfrV+HxffxrkyZIB6UexktmJ46jNWkjft9aufDt8bO8O+In5W9sVy3jLUIdQ1ZJIPuBQM+pqnqOrXOqXW6Ri7E4HrUsfhe+uCCUKtx96t4xUHzSPNnVnWi4U1dGY0mEwepH9at6LGl1dxROOp5NW7jwfqMMO9o9xOMY+tUVW406QO0ZQj29605lJWTOf2cqck5o9Ta4n02NDZ26uq9R34FMj8YLHtW5hkTtnHAo8L65DqVrh2Xf09+laL2EUispjVwx7jpXnvR2kj6WF5RUqb0J4dYtL6NRFMpOPu55qprdjbapb+VIqs3IP1rB1Tws0civYu0UvB68daZZX2raZ8k8Pn+jD60cq3ix88vhqR0OS17QJNDvSCp8vOQx+lZ8iggFT2FenX0Y1bSZTdQ7GAJH5V5WsUjT+Uis2WwK7ac+ZangYugqck47MEme3yynaf8A69adn4jljhkUhSWBG49asW/hOSSPzLuYQrjI55pl5pOnWuNtwXJyDQ5ReliI06kVe9jnmcTXDBjtBPJ/rWposkdrrigEFVxhqqXNraeYRE7fiadBppmkDW8uZP7tW2mjKEZRmnud7fqurwCPblMYrI/4RfS7NgJcBz70/RdXHy2048q4XHB71H4r0eS7hM0cuZF7A1xR5ou1z6CbhUhzqN2TzLpjW7adGw3t90+9fWX7IfxcgudHbwZqDj7VagrDn+Na+EYbe8hvIyysHB+9XX6P4svfA/jDTdYtZGSaPaX2nkjPINddP93K1zw8UvbU7uNmj1P9rD4M6joPja912wsWl067feWiBO1j61D+zr8Br3X9Wg1jVbfy7KI7ljkHLH6V9i+EPFul/E7wTZ3zxR3AmjAZHGcNXoXwv+FbeILpTHALTR4m/eypxn/YX39+1dU/e2PD5nGNmQ/DT4XT+KJ4Yo0+y6JbnE86jbuwPuJ7+p7V9MaTo9nomnwWdjCtvbQrtSNBx9fc+9O0vS7XRbGGzsoVt7aIYSNRwP8A69XGppWOWUuZi0UUVRAUUUUAFFFFABRRRQAUUUUAFFFFABRRRQAUUUUAFFFFABRRRQAUUUUAFFFFABRRRQAUUUUAFFFFABRRRQAUUUUAFFFFABRRRQAUUUUAFFFFABRRRQAUUUUAFFFFABRRRQAUUUUAFFFFABRRRQAUUUUAFFFFABRRRQAUUUUAFFFFABRRRQAUUUUAFFFFABRRRQAUUUUAFFFFAEckayKysAysMFWGQa5HxF8OLDVlLQxxxvnPlsMof8K7KigDwrWPBLWt1AZonha3O6Nc/KTjqPXrXhmufAnVvEHxaXW77VJV0ZsA26EjGMYX3FfcF1YwXsZjuIlmT0cZrl774e20khktJ3g/6ZSfOn+I/Or5mNM4bQdGsfDemrbWMUccCfwqMfU18t/tHfFweM7e58MeHdfh02dZTHPufG7B6Zr6z1rwjqdtDIGhcq3G+3O8Y9cDn9K+IPi1+x5qF5rFzqvh273maQyNHI3OScnn8auUzWHLe7PBr/TfiR8OlbUYZbh7eP8A5eLWXeuM+1eg/C39rLxA2oWWj6tANUFxIsYWQZJyQBXK32i/En4WlxqFvczWCnDofnQjNexfsx+BfD3xQ8Wf8JJN4fa0kspN4uAMRlx2ApQk2zaVlG7PtDRIUh0+3CRLDlAdijAB4rzP9qD4kj4c/CvU7qJwt3cKbeEZ5y3f8BXrbqluqqDX5+ft/ePxq3ijT/D1vK3l2Q3yj+Esa6ZytE5qceaSPky8vmmuppn/AIzk/jzUPnb2B6LjPFQhSrHJLbSOKIw/l/KuD/nivNZ65b3Id2z9a9w/Zr/Z51H4u64l3dI1voMDfvXIwZD1wK5r4C/AnVPjB4jggaOS20iLD3FyRgFQein1r7AvPjd4c+Cus6N4C0CBXeKSOCWRAPofxrenT1vI5K1R/DE+kvCPg/TfBujW+n6ZbR21vEu0Ki47V8Hft+SZ+JdnlPk+yDafU5NfoJZ3AuLWOQdGUEV+fP8AwUAmkk+JGmxlcJHbfK2OvNdVZJROXD35z5aLOpI7GmrgEhl7c5oKsyBlbJp7MJASOGryj2NRvLSfKO1dz4I8QrDIkFw+0A8E/SuQj0m9uF3wRMV7mn3GnXmn7HaJo2znge1ZyUZKzOujKpRlzxR7bHJFeToOHBA6fSpzZxqfug//AK68h0jxjeaYyAvvA6gmuhtfiQrS/vExx0rkdGS2Pfp46lJe9od5DFGwJOBxjH41S1LSbaeNklRGZ89q4dfiMBcPhOPb61m6p46u7xmMTbcZpKjMdTGULdx+tTN4U1R0tJ9ysDlPwrkry4a6meVuXJ5J+lTXlxLdXHmS5Zzk5JqLl2wR/nFdkY8vqfO1q3tG7bEcbbsEjB4pjyZ3bTxipZAEUd+RVaRs89B0rQ5jp/B9jat511dLuEZ+WtDUfGqwy7YIypzjke1J4CWCS2mVuGJ6Gt24t9HuJPLkCCVSQcjkVxTfv6o9+hFxoxcGlc56Px0823eoKDFasd7pWu25jlUFmHTHvVDWPBkf2Yy2LA88LmuSeO70tgHVoyOc496tRhJe7uZSqVYP94ro6fUPDV1oebqwkPljJwDnFT6X8QGU7boZYHBP4Vq+E9cTWLB4Z+WVcc965rxX4dXTbrz40xGx7VMbN8szWd6cFWovTsdfb+K7K4VXaQE8VOutWJbHmoFIz+teTLNtwsfApnnPt3b2/wAmr9gu5ksyklrE7jxN4wja3e2tDk8gsKyvBMK3F1LIw3PjvXMeYY2IB3mtbw3rA0e8DNwGOGNX7NRhZHLHEe1qqdTYXX5tTa8eKQORnAx0xVCHRdQuMExNj1NelQzWuqMJEVZOMk1leKLyfT7UPbJkdDWCqv4UjvnhYu9RyujmYPCNz5g811QHpzXS2Oh2Olr5ryDcB1JrgrrxFezMCZWXnoKgbVLu+HlB3c+grVwnLdnLGpSpv3Y3Z1PiKCO/kku7Rv3kQ/h9Kw7TxZc2r/vf3g6YatvTNPk03RZpbg7WK8gmuJlPmSMO2TjilCKd1uKvOVPlnHRs6C68W+dgrCoY10Hw58Aap8UfEkMUcTG3Vh5kmOAtc14N8G33jLWILCzhaR5GAYgcKO5Nfot8Cvg2nhfTbHS9PtfO1KYAHbjJOOST2A9a2jCMXoeZXxM5q0mdT8F/hSLW107w/pyeWQuXYDIjUYy5/wA9SK+wtC0W18P6ZBZWcflwRDA9WPdj6k1keBfBcHgvR0gQLJeSgNczqMb29B7DJx/9euqrojGx4s5cwUUUVZmFFFFABRRRQAUUUUAFFFFABRRRQAUUUUAFFFFABRRRQAUUUUAFFFFABRRRQAUUUUAFFFFABRRRQAUUUUAFFFFABRRRQAUUUUAFFFFABRRRQAUUUUAFFFFABRRRQAUUUUAFFFFABRRRQAUUUUAFFFFABRRRQAUUUUAFFFFABRRRQAUUUUAFFFFABRRRQAUUUUAFFFFABRRRQAUUUUAFFFFABRRRQAVi6r4V07WGZ5YBHOR/ro/lb8fX8a2qKAPIPFXwfl1CN4hDb6nat/C+Ek59QeD9c/hXNeE/A8HwxsZbWDTHsLaSQyHdHhQSf7w4r6EprKG4IyKpOzuO+lj5y+KXjyHwf4D1bWoh5k9vETGgGctjj9a/PW8+O2neMJ518Y6Jb6iZG/12wBx+NfrP4o+Ffh/xRayQ3FmsHmfeaABQfqv3T+VfJ/xU/wCCfdjqU095pEKSNId3+iny3z7oePyNOUmzanKN9T4l1j4RWHiJYLjwjdQmWUb2s5ZMFR2ANWvhj+zX4n8WeMrXTtR02Wy05G3XFw33doPQH3r1f4ffsj+IbX4iz2mp3U2nWNrhg3KOwz90jtxXonxb/aC0v4P31v4W0qMzyQKqTydSPxojFPVm3O/hieh+ONDuPhj8K3074f6fHLfxp5QWPAYDHJPvXwFY2uv6f8UNKvvEFncxXMl4rsZ1PzHcM19E+HfitLqk0l1ofiUR3kxLvZ3hyp9h6V2Wh/FHQte16zsPGOhQreiUJFcIgZS3Yg1u/easZK8Uz6s0mTzdJtnXo0akfiAa/Pb9va6LfFK2QtnbbKAPrX6HW/lixiEQwm0bfpivzS/bY1D7d8arpc5jhhRBjtxVVvgJw/xnge0qqqmS7cAV2OheEY7W3a+vs4UbgrGqngnRf7QvBdOu+OPoDWp8QtaeGOGzhfbkbmArxpyblyo+qoUY06brVPkZuoeLTJMsVoqxpnHAro9R1SCy0e3e6USSNjgivPtFh+1atbow6sCa1PHE8keoJCDlFUfL2qZRV1EulWfs5VGXNS8OpeWP9pWgwGGSorkzNuLbhhlOK9A8FTfatJlhfJGCB/hXCapELXVJ4wpOH4q4N8ziY4imuSNVdRI9u1sdfrTWYKv15pp+6VAyMelW9B02TVtSSLbmNfv1rtucEYuclFblnT9Bu9WAMCfJ3ZquP4Jvo1YqAT0xn2rY1nXl0VfslkAjgYOKueGBe3zC6nkYRqfunvXM5u3N0PXp4elzezd2zgbnS7rTyfOibr6VTVi0Z7DNe33NlBeAiVFYHua53UvBdrdcRIEx0INKNbuVUy5rWDuef6TqUmnzLJnaMc/nXR32nprEJvLaT971KqazdV8I3VipMamaPqcc4qnpeqSaTcDOQvRlNXJKXvROeLdJ+zqLQUa7f2DeX5rfI2NrV0Vp4mstWjWO/hUkADdSXFrYeIovMjG2buR/KuevfD95ZqwRWdevFT7st9GatVIax1iek6HY6fCpez24xzip/FVmLrR52ABdVJH5V554S1C/tLwRBGKsecj3ru9a1NLfT5TI2CynANc8o8su56cKkalF3VjyCFikzcd6kggmuFYRoXJ9KUxGacBBl3biu80+zh8O6SJ5U+cjk967JT5V5ngUaPtpPokclbeGblk3suxSP4utNuPDt1klFzweRVq91q41e6WKE7VJ4C1q+JNQfR9Pt4YziU/eNTzSTSOhU6NpPWyOTsdZvNJmKElNvBBrqrHxFFqkIjkA3dDWFfeXqumeeB+/j+8fWuWFzLbtuRipBzUyiqi8wjWlh3a94s9Ibw/Z3CnMYB9u9T2ui6bp5DkKpx1NcJF4qvFjClvmxUcusXF2uHkbaahUp7NmjxlBaqOpueK9fjmja1t/ug8kDrWV4Z8N3nibV4LK1iMkkrAcDp707Q/Duo+IrxYbO1km3HG5VJH1r7b+AnwNtvBdlFqF2iyXsiglmHT2FdMYqKsjya+IdWXMzd+BnwTtfBel22y1M+pzBV+VcuzHsK+3/hT8P18J6YLu8Xdq9wv7zJz5K9kH5DPuPasn4N/D9NNsotavYSLuUf6PGwwIoz/Fj1P8sV6tW0Y9Tx6kr6INopaKK0MQooooAKKKKACiiigAooooAKKKKACiiigAooooAKKKKACiiigAooooAKKKKACiiigAooooAKKKKACiiigAooooAKKKKACiiigAooooAKKKKACiiigAooooAKKKKACiiigAooooAKKKKACiiigAooooAKKKKACiiigAooooAKKKKACiiigAooooAKKKKACiiigAooooAKKKKACiiigAooooAKKKKACiiigAooooAKKKKAE20bRS0UAZ+o6LZawoW8tYrgL90yKCRnrg9RXzz8ZP2IfCPxMae+smbTNWfJVnJeMn6/eHOOefoa+lqTIoGm1sfkv8SP2HfiB8O7ie9tLY3dnGzEXFu+5ceuR0/ECs/wCDN5rE3xE0nwxremGYpN8rTLkrjnOfwr9dyoYEEZFcBrHwP8J6lrkWsRaalhqiNuFzagLk+69PyFOL5Wa+0bVmc2UW101AMjAA/Svyv/atmab4za+WDAeZgbu/Ar9dL7wjqFnGwAS+ixw0Y2uPqvf8DX54fHi40Wb4h6tpnizQZLfEp8q68oq209OcV0SaktB0ZcrueBeBV8rSVfOGzyK43xVe/bPEFy+dwHy17aPh4tvBLL4dY6jpxGflOWXivEPEWk3elatPFcQyRuW6OME15ai1N3PqqlVVMNBRLngmFrjWlYDcqDNHjxx/a7467QPxrb8N6UND0eS7kOyQru964q8nm1PUGJDSMz8VCfNO/YVRezoKm92dz8PJFj02V5G79a4/X3E2tXDqdy7vrXQXF9F4b0OO3jYfaJF+b2ri/OLsW6sTnrVQV5OQsRNRpQp9UTrIVGRxg4+tejeAdD22LXZwru36V57Y251DUoocHLMK9r0u0FnaxoOAq9KmvLSxpgKXNNzfQ888b6PLbaoboKTE3eu18NzRXejRLF0UYNVvEXiDTYYWtplWVjyfarPhV7P7CTbNhWP3a55NuFj0qUYxrvlZxvizxFe2eovbxsyRjpWVH4uvoVx5pbmup8b+H2uM3SD51HQV58yqsmG+96YropqMonm4qValUeuh2mleNFkh8u5XHar95oOl6xbl42UTsCRjjmvOWb5cdqntdUuNPZSjsB9aHSs7xZEMZdctVXNebQ9Q0HdJGGePOQRSw+LJVcCZc9jkYrb0nxZDfwiC4wKTXPCUOoQmW02iQ84rO/SaOlU/d56EvkVf+Est4ZN0MIBx1rD1zWpdWAy2AM8VQurGWwby5UYcYqBV+Vvm4GTW0YR3R59WvVkuSWhreE7M3WrIGXgc1s+OtSMey1HTjIqn4BmjXVG8w8Y4qt48mDa0eMZxjHpUb1EdFN8uGdt2yfwbZLNcPcOuEjFZPiXUP7R1CXnKqcCuu0mNdM8OO2fmZc5rzy4kEk0hHck04+9NsmqvZ0Yx7mv4dhe4+0xfwleK5q+iMNxIjAghq7rwjp7fY5Zm+Uno1cfrsfl6tON2fm6ilGV5smtC1CLZmDcuOMntX01+z7+yrP43s4dZ14GHTnG9I+hYV852Nr9ouoEHdwB+dfqD8N5zD8P9HsoUCbbdQ2PpXTG27PEqt6JEWh/DPw94Vs4rXS7CFPL4Mm3JJr274R/DgazMupXsCnSoD+6jbpM49u6j9enrXHeFfC9z4m1i3022O1pTmSTGRGg6sf8APXFfUWkabBoun29lbJsggQRovsO59zVJXdzllKysi8o2jFLRRWhzhRRRQAUUUUAFFFFABRRRQAUUUUAFFFFABRRRQAUUUUAFFFFABRRRQAUUUUAFFFFABRRRQAUUUUAFFFFABRRRQAUUUUAFFFFABRRRQAUUUUAFFFFABRRRQAUUUUAFFFFABRRRQAUUUUAFFFFABRRRQAUUUUAFFFFABRRRQAUUUUAFFFFABRRRQAUUUUAFFFFABRRRQAUUUUAFFFFABRRRQAUUUUAFFFFABRRRQAUUUUAFFFFABRRRQAUUUUAFFFFABXLeNvhv4Z+IunNZ+ItEtNUixhWmjHmJ/uv1X8DXU0UAfF3jv9hzUvCt1Pqnwz1c+WTvOjX74z7I/Q/Q4+tfPvjvQbrT9Q+wfELwxJpV1jEdy8OBn1DdD+FfqjWJ4q8H6N420iXTNd0y31Wxk+9DcIGA9weoPuOaTV9zrp4mVNWauj8k/GXwjm1rSd2ganb3ETDlGIBxXk03hn/hC42e9H+kjOAeRX6H/Fv9gXdHLqHw31ebT5uSdLu5fkP+4/Y9sN+dfKninwrrfw6um0X4j+GZ9gyqXTxkqwz1VuhH0rL2S2R6ccbzS5nqz5turtryR5ZSSSxx9Kr7FUk5+avW9f8Ah34c1yMz+GLsiUqWNtIa871DwrqujyFbuwmjHXdtJH1zT5eXQz9r7R8z3L3gjTxcasJSNwj5rv8AxLrCaPp5cth2GBXP/De0RIJZT1JxWd8StR866SBT8qjmuOS9pUsfQ0pewwvMt2ctd3Ul3cM8hzmtTw/4hk0q5HJ8vPSsBZCdv5ULneW9/WurlTVjxI1JRnzp6nttlqUGr26uu1iw5U1xPi7wqBIbq1BA7rWDomvz6VMpDErnpXomk6xb61Gckbh1WuSUZUndH0FOrTxkOWejPJcupKONrjjBoZfMGK9A8SeD4py1zb8SAcj1rgbm3ktZGVxtI9a6IzU1oeNXw06L12GKxjkLKcbeldP4e8XPCRFN931NcozYx61NaqMkH6/pTlFSWplSrSpO8WeqXlhZ69aFkClyowRXn2taDNpc7AIdv061Lo/iCbR7gMHLJ3Ga6HUtfj1SxDFVYnr6isUpU35HpylSxULvSSOLs5vsdwJVO1lOa1dWjTXvLljb96vUVlX1m1uRKvzRsfyqG2vWt5QyHFaNX1Rwxk6fuS2O3vIZIPDJjAy4X8a4Gz024upvLEZwTit//hKJAqhzkY54qxb+KreCFj5QVj0xWUVKN7I7ZzpVuW8rWNlGj0XRwjnBVfzNea6hN9svJJeMs3FauueIZNVkEedqA9u9Ztjp9xf3UcNvE8kjsFG0U6cOXV7nPiayqWhDZHf/AAP+Hdx418V2wMbG1hYM7duO1foj4b05tNs4LWJCxwqIijJJ6AAV5H+z38M08JeFrd54dtxKod2brX2X8FvA23Gv30OONtmjDt3k/oPx9q2im2eFUl1Ow+GvglPCWjrJcRj+07lQ1w3Xb6IPp/P8K7T1oxS10WscLdwooopiCiiigAooooAKKKKACiiigAooooAKKKKACiiigAooooAKKKKACiiigAooooAKKKKACiiigAooooAKKKKACiiigAooooAKKKKACiiigAooooAKKKKACiiigAooooAKKKKACiiigAooooAKKKKACiiigAooooAKKKKACiiigAooooAKKKKACiiigAooooAKKKKACiiigAooooAKKKKACiiigAooooAKKKKACiiigAooooAKKKKACiiigAooooAKKKKACiiigAooooAKxfFHhHR/GWkS6Zrmm2+qWMow8NzGGH1HcH3HNbVFAHxb8W/+Ce2lzW9zqfw8vX0zVQCy2d0+Uf8A2Vf+Hv149xXyXr3/AAmnwt1CfRfGfh6ZcDaWniyCv94HuPcV+wtct48+HWgfErRX0zXrCO7gI+V8YkjPqrdR/Wnc1jUcdz8rtB8AWetac93o0kcRk+fyWPc14j8QPCet6Trlwb6yljh7SYyv51+iHxI/Yo1PwvDLfeA7yS8hGWNjKQJV/wB09GHtwfrXyX4y8QeJfBWrT6V4s0iQx52t58RBA/GsIwXM20e7UxHPRjGMr2PnGPaA5xkfypqyHIxXt/8Awi3gjxhCz2k/9mXTD7mflJrzvW/h/qOmzN5EL3kIz+8hGRircbHHGonucsrepq9peqS6bPuQ4qpNbyWsm2SNoz6MMGkVepzk0rX0ZvCbi7pnqWmeJ7e7tFV2Ak6EVNqvh601S13BcOw4PevLIrh4WDRmux0PxmGjWG5GCvANcU6bi7xPdo4yFZclU5vWPDdzpL5Klk9cVnrIV617HE9rrVvtIVjj61zGueA0bLWxw3XFVGt0kY1sC/ipbHBMobkVYgvTbsO6nqKS802ewbbJGwwfSqzKG5PGPeujc8v3qb8zuLOG01bS/JUDdjpXIatpMulzbWU7CeGxT9J1SSwvEdT8npXfXC2/iHSySoLY7dRXO7035HpxUcVT7SR5gzbFyRx04qu+efXtV3U7NrG4aJsgdqZYwiW+iU9M1tfS6PM5WpcrNPRPDJvNskowOoFfRHwA+F9vqmqC8lhBih+6cd6808N6PJql5bWkIyznAAr7s+BnwvMj6bo9upjaQBriRRnYg+8f6D3Nc0XKpK/Q7cU4YalyrdnpXws+GJ8UXCSXETR6Lb4DnlfOI/gU+nqR/OvpC3gjtYkiiRY40UKqKAAoHAAHYVBpemW+j6fb2VrGI7eBAiL7D+tXTXfGPKj5WUuZi0UUVZ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CbRXD/Er4P+Ffi1pElj4i0qG5JXEd0FCzRe6t1x7Hj2ruaKAPzE+PX7Buq+A5p9S8O3E19pmCyTIvMeP4XHb69D+lfONn4m8RfDu6e0vrZmAOCJVyCK/cOWJZo2R1DIwwysMgj0r59+NH7IXhr4iWtxcabbx2F+wJMPSJzyeP7p+nHsKNTojVtpI/NHVPG2geM9PNteadHbXTcCZRjHvXPy/B2+ntDc6XPHeoeQgbmvQ/jN+yzr/wAO7ySSOyuFVefLkTB49D3H0ryHT/E2t+FZ8JLJEVPMb5FNtX1OmLTXus57VdHvdDumt7yB7eT+6w61UMhyB0Jr13T/ABlovjOJYfEcKiXPE3Q1n+KvhfpkFmb7RtQFwmc+UzDNQ49jSMrOzOO0PxJLpcqktlRXf6X4stdQXczBSexNebXXh3ULb55LSUR/3tpxVNXkt5BsYg1zypqR6lDGTpu26PXrrT7bUo23qDkdq4/VvA53N5HC1T07xhNZgCT5lrobXxdFeRhGIUkVzcs4M9X2mHxC97c87uNPuLFmDITt9BW/4P1ow3Rt5CQG6Zq1fu/nFkQTRHrRo9naXuqQKsRWZ3AAA5zW3NzKzOGNNUql4MseNtH8y0FyFwQM5FcJbzmOaNhyQa+hvid4LXw34SgkklzNMuSp7cV4j4F8Nz+KPFFtZQxM4Z8vgdBmiF0rSMsVKHMqkep9N/s4/D+XUbiPWriNiCAIkC5JJ6ADua/TH4UfD+PwXoqyzpnVLtFM7n+AdRGPTGefU/QV4/8Ast/CkadY2WoT2+yzslAg3D/WS4xnHov8z7HH09W9OPKrng4qs60tRF6UtFFbHE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la94b03xLp0llqljDfWzjBjmXPbGQeoPuOa+S/jr+wnpWvWlxfeHY2lkALG1YjzR/uH+L6dfqa+yaQmgabWx+HvxE+BOv8Agm6lj+xzOEYgjYQw+orz1brUNNzFukjYc7WzX7ofEH4W6F8RrPy9Qt9l0gxHdRqN6+x9R7H8K+NfjV+xWI2luDb74OfLvLUcD/eHVT9ePc1NjrjWvpI+L/DPxYlt41tL22iuI8bfmFMTwTH401CZ9LKRsX3eVnitH4g/s/8AiDwTvuVja5tRk7kXJA98Vxvg3Xrnwv4gt7kOyBZBvXPbPNPfc30teJ6F8X/hFa+CfDWlXkaNHcyL+8Vj1NeLM5hPyk4r7u8Rr4Z+PHg21tFvI4b2NBj5hndivmr4g/s7674Oha5X/SrUZIZOeKqUewqdXo9zzKx1iW3YjJZa9j+Begxa1rD6vewhLW1+YOw4Jrynw74Vu/EGsQWMKMCz4kYD7or3TxZq1l8P/C8OiWLoJWTErA89Kx5UldndCpOb5U9Dn/i58RLfxRrT2qv+4iOxVHIr2j9kv4IjVtWtbiOH97dsAGZeEXqW+gGTXz78JfB48eeMkQxFoVcO7YyK/WT9nr4bweE/D8WotEElmTZCuPux9z9Sf0HvWKi5SuLF1lCHs0eqaRpcGi6bbWNqmyC3jEaD2H9av0UV1ng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ySNZFZWAZWGCrDINPooA8n8cfAfSvES3EljttnlBLW8gzCT7d1/lXxr8aP2MY4ppZobZ9PuiSVZeY3+h6V+kVVb6yttStmt7qCO4hbho5FDA/hQXGTjsfh/rPhPxZ8KdV3kTCFTw6A4Ir1nwP8ek1rT10zXYfMjYbSzD8K+9/iZ+zjZa5byyaZbrcxnJNnMfmHsjHr9D+dfJnj79mmC1dn06BrS4jbLQsm0jn0xRzSW2p20nTqO03Y1/Dfwp8J3GmyX2mSx29zcrlTnH5V4V8Tv2e9Wm1KWayvftZZvuOf5V0XxP1TU/h7a6RFbLMh2/NtBxkV1vwtj8QeMGtrudJArYwD1bPaiUlbY25OVXjI9A/ZN/Z3a3a3S4jMTBRJdTbeQvoPc19629vHawRwxII441Cqq9AAOBXLfDPwq3hPwzBBOqi9mAknKjoccL+A/XNdealI82cnJ6i0UUVRm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YXiLwfpnim38u/tw7j7syfLIn0P9Dx7Vu0UAfPvjj9mOPxAyCOW3u41PH2kFWX8gc11Xws+CcPgeZbi78mSaH/AFMcOSin+9kgc16xRQVzO1hF6UtFFBI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8743950" y="13863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38</xdr:row>
      <xdr:rowOff>0</xdr:rowOff>
    </xdr:from>
    <xdr:ext cx="304800" cy="304800"/>
    <xdr:sp macro="" textlink="">
      <xdr:nvSpPr>
        <xdr:cNvPr id="310" name="AutoShape 1" descr="data:image/jpeg;base64,/9j/4AAQSkZJRgABAQEA3ADcAAD/2wBDAAMCAgMCAgMDAwMEAwMEBQgFBQQEBQoHBwYIDAoMDAsKCwsNDhIQDQ4RDgsLEBYQERMUFRUVDA8XGBYUGBIUFRT/2wBDAQMEBAUEBQkFBQkUDQsNFBQUFBQUFBQUFBQUFBQUFBQUFBQUFBQUFBQUFBQUFBQUFBQUFBQUFBQUFBQUFBQUFBT/wAARCALvBA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9U6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Sl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kyKp6jq1ppMJmu7hII/VjQBbH1qhq2uWGhW/2jUL2CygztEk8gQE+gz1NebeJvjKJ1kt9BAMg4+0SDP5D/ABr5x8XaTrfjLX/tGu6lO6ZwvmtkAegHYUWfQuMV1Ps7S/Fmia1JssNWsryTGdkNwrN+QNa+7NfnZ4+8O6X4T0trqw1V7e6UcNDKVwfzrC+GPxa+LuoORpXiDUDaxnCmc+Yh/Bs1neV+W1zoVGMldS+8/TLcKPwr4ptf2ofih4LkVdd03TdcgH3uDDIfoRx+lei+Gv23vCWoRKNa0jVtCl/ibyhPED7MvP8A47T5rbozlRkttT6RwKWuA8K/HXwH4yZU0rxRp8szcCGWURSZ9Nr4JNd4siyKCGBB6EGqTTMWmh9FNHWnUxBRRRQAUUUUAFFFJQAt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jdKAE4rN13xDpnhjTZb/Vr6306xiGXuLqURoPxJ61wPxx+Pfh34GeHZL7U5PtOqTI32HS4WAluX7ZP8KZ6seg6AnAP5i/F/44eOPjbrH2vXtR2WqMTb6dBlbeAf7K9z6scn3rKVRROujhp1teh9m/FX/goR4X0GSXT/AAhbTa3cjIbUGTZbr/uAnLn3IA+teD+Jv2zrrxBZTecLj7U4+86jH0FfM4s7vGcr9Kv2Fq0h/wBIUFfYZrnc33PZhgYbJH0Z8B/jhp8c0z61fYmdicSHpzwK6P4veKpvGCxJ4d1f7KzNnco4Ir5Nv9LtmkHkA7j3xiqUOpalpdwsdrezqf8AZc1aq6cvQxqYJxlc+tvBvwRj1CNL3xFqz6lj5/Lkf5Pyrp9U+I2i+A2Gn6bp7tKBtzHESB+Qr5UsfiN4u0e3BfUpJI/7r88VsaL8dJbWUG4tUkduCVbr+dUq0bWWhhLB1d3qet+NvFy6pYy3ErtHN1EbKT+lcl8J/GcXirWJdIvI1hUHbnO0nmtPwj8ZPC+oeZ/atvDDIy8bl7+uaym+G+neJPFg1nRNYOm5bIVCCD+NaKSlazMpU3TTUlY9o1r4GaDpulvqEMCPIRuyuTXIeAfHuoaXqk1nonii+0doWwbfz3C59SjcH8q9q8L6jY6X4ejtb7UI7ptuOuSTivkv9pazk0nxAmraPbTWqB/nmi4BHvWk7L3kjnp3k+Vs+kLf9qz4k+FNRS1k0u18YWY4MmzyJf8AvpeP0r1fw7+2BpN1Cn9veGdZ0KXHzHYs8YP1U5/8drxX9m/xHonijwxAAUmvAnPmHLA+9c9+0ZqXiLwfJFfWNnDPpqsPOyvKj1GKOVcvMmKy5uVo+uNP/ag+GuoXCwHxRb2kzdI7xHhP5sAK9D0nxHpfiC2W40zUbW/gbpJbTLIp/EGvzll1LwX4w8D/AGiYxtqDJlV6tn2714jp1j490bVprjw5DqdtGr/u57eR4mI7cgg1m3JbamsaMJ9bH7NZ3Uma/LPSf2rPj14Ftljubi5u4oxj/iYWyznH+9jcfxNdXoP/AAU18Y6bMq634Z0vUY1++Ii9vIfxyw/SjmtuiHh5fZaZ+kVJXx94O/4KWeBdejRNX8PazpF0xwRbmK5iA9dxZD/47XsWh/tY/C/XljMfieG1Z+i3UbxkfXIxR7SPVmf1era/Kz2DilrN0bxFpniK0W60y/ttQtm6S20quv5g1p1SdzFprcKKKKoQUUUUAFFFFABRRRQAUUUUAFFFFABRRRQAUUUUAFFFFABRRRQAUUUUAFFFFABRRRQAUUUUAFFFFABRRRQAUUUUAFFFFABRRRQAUUUUAFFFFABRRRQAUUUUAFFFFABRRRQAUUUUAFFFFABRRRQAUUUUAFFFFABRRRQAUUUUAFFFFABRRRQAUUUUAFFFFABRRRQAUUUUAFFFFABRRRQAUUUUAFFFFABRRRQAUUUUAFFFFABRRRQAUUUUAFFFFABRRRQAUUUUAFFFFABRRVTUNRtdLs5ru8uIrW1hUvLNM4REUdSSeAKALHSvnP8AaT/bC0P4J202laT5Gt+LGOz7KH/dWvH3pSO/T5Bz6kV5j+0Z+3ZBZrcaF8OrjdNzHPrjR/KvbEIPU/7RH09a+BdUuJNVvZbi4vXnnlYvJJI25mYnJJJ5JJrnnUWyPTo4OUvemja8efFHXPiB4gu9a1zUZb/UbhsvLIc4HZVH8Kjso4FcpJq1xI2FlJ/GpBYWqtmSf64NXrRdNhyUIdhXPzJHrxpS2vZFezTUL1wFZgp5zXUWbRaba5upNzY55rm7nxBPaqyRQlVPG4CsO6vL26y0m5l9BU6y8jp5lR21Z0ureKoixW3QZz96snTdUDX6vK2c9M1jM3Y/jmmruVgRWvIraHHKtOUuZnqt1cC608NGoc46Vxk97HDIRPblfw4qtYavewqoj3Olan9sQyArc2xJHfFYKLgz0vaKsk9mQ262tw2Y5th/u5rdhN1ZWrPa38sIHOY3IrBOoaVC2THtbtVHUPEytAYbcYXpRrJ6Ey9nGL5zpPCvxa1fw74ihnvb64vbWNsMjSHpmvpzUPHfhb41eDv7Nhnjtbt49ucAOG9cV8O7i2WJySavaempQyLNZmSJhyrRkiuuLcPQ8KdH2jvE+2/gH8CdQ8B6294NaE9o/IjBwOvX617b8VpNL1LwzNYXMkcs8q7FUnOSRX54af8AGfx54dgWJNRm2L0Mg3VseB/jPrWsePtMm17UXltRJhlPCg9uPwrSNbS0Uc8sPOL5pM+u/g7+znovh2z+3XMAkkdi+5+cZrX+JPxY8IfC+1kiZYPOUYChckmup1rxZHD8OHvtPbzCsGcJ16V+ZPxB8XX3jDxNd3l7IxPmEIrH7oHtW1STikoGNOHO7zZ77rH7W1jqGoOjaPus2ON2ADj6V1tv8J/Dnxw8LSatpMAt7orlZEXac+h9a+VfA3gPVfHmsQWNhbPKGbDyAcKO+TX6V/BH4bRfDvwbb2jLgrH8xPrRTjKWsndDquNO3Lufm1408L6l8P8AxFNp14DHLEflb+8PWp9J8aSW6Kkpz2r1r9s68sZvGkC22zzQDkr6V4BpWjXGpMPLX5c9a46kYtu56uFrVNOXc9f8L/Fi+8L3S3Oj6xeaXNkEtbTMmfwB5r3DwT/wUB8X+FWjTV7mHXrRTytwoEhH+8BnNfJb+CbpULBiTWDf2suny+XIO/esIxV/dkdmITlG9Smj9Y/hz/wUD+GvjIxW+qT3Hhu+Y423KGSE/R1H8wK+h9A8VaP4ssVu9H1O11O3P/LS1lDj8cHj8a/BS2umhkDjsc16x8P/AIqar4duI7nSdZu9Ju0OBLazMh+nHb2rZ1J099Ty44KFZtRlZn7UU6vzh8I/t0fELw+qLqEtl4ht1xn7VEEc/wDAkx/KvevA37fngzXGSHxFp154dmbgzD/SIPxIAYf981ccRB76GFXLcRS15bryPqTr2o/CuY8I/Erwx47tzLoGu2OqrjJW3mBcfVeo/KunBHrXQmnqjzpRcXZodRRRTJCiiigAooooAKKKKACiiigAooooAKKKKACiiigAooooAKKKKACiiigAooooAKKKKACiiigAooooAKKKKACiiigAooooAKKKKACiiigAooooAKKKKACiiigAooooAKKKKACiiigAooooAKKKKACiiigAooooAKKKKACiiigAooooAKKKKACiiigAooooAKKKKACiiigAooooAKKKKACiiigAooooAKKKKACiiigAooooAKKKKACiiigApv8ADVTUNQt9Lsp7y8njtrSBDJLNMwREUDJYk9ABXwT+1X/wUCWNrjwz8M70MCrR3WuKuMk8FYc+n9/8uxMSkomlOnKo7I+i/j1+114K+BdtLa3Fyus+IiCI9Ks3BZT6yt0QD05Pt3r88vi9+1H4r+Ns3l61qrRaYr74tMtf3cCHoCQPvHHdskZOMZrwXUNWuNVvJLm7nee4kbc8kjZZie+arbjzj0rmlzS3Z69CnGi72uzsWUzLmNw/41UngVgfNhPHcVzkeoTW/KMVrTtvE00a4lXeKz5Wj1FWhLSWhK1jaTNxIUH1p8OkwbsC5x+NSrqun3OBLDtPsKl8nTJGJDbT9anU0tCWqsXbyWxh00x7w8uMZrnLTUjAxEg3JnitlNH02Tn7R+tPj0LTGk+acFevWhSS3HKMptNWRBdaGmoWf2q3OGAzjFVfDuki+vCs3IXtmuifU9P0m1MMB3k+lc/o+spb6k0h+VGOaFKTTFOFKM4t/Mvalqsej3yxLFhfXFJfP/aFv59tt8z0q/4k0mDWbP7TbMDJjOBXI6PeSWF0Y5Tt7EGlH3kaSlySt9ll238jUmMU6BJRxis3VtNawk6fIelauuWghZb23/i67a0lt49X0YvIBuUVSlbUzlTVROL3RyNgomu41bG3NemLpaw6fG9vjpmvMRmCYhB8yt/Ku68M+KkEKQTk+lOre10Tg5QjJxlubNj9m1JfIuI1EgHFct4o8LnTXNza5Cg54rqbqBJG+0W0mG64Bo1K8jl0eQT7RIBXPGTTPSrU4VItSOh+Ev7TF54ZtU0fWt1xpx+XzDyQPf1r1fS/Bfwj+Jd4NQ823iuJG3OFfbk89RXx5Dp73l04jHy7vvV2Hh/w2IXWRZpFP95WIru9q4eaPnI4OVaXu6H6D+B/Dfw/+H9mDYS2sYAySuOfeuU+MX7UmgeFdLuLawulnuduFSPk18l3F9Naw+U1/cNx93zG/wAa5a/8PrqyyS7WL9dzZJqHipSVtjX+ypRd27nP+MPFl5488RT6jeMTJI2FX+6M9K7TwxYCysUOOSK8ze1fTtQ2t1Vs4Neq+H7kXNjGQc9iKyq/Dod+XwSqNPdE0N75115Z6ehrF8ZaKLyzMqLtdRkYrSvoHs7xbhB8ufWrt7Il1ZNgZDLnFcydrM9ipFVIuLPFtxXg5yODUiXDwsDGxU9eKk1SMW99MoyBnpiq642+leitUfJyTjJpG5Z+Lru1UK53A/nWlbeOR5n7wdetchgYyRmoZG54rN0os6YYqrFWuel2PxOfQ7hLnS7qayu0O5JbeQoyn1BByK+nvgL+2Z8VdN2vr9xDruiAfKNQjCzkezrgn6nNfLHwx+G//CSyfbrwGO0jPyg/x/8A1q9A8SeIE0+D+z7KRYkUbWZOwHYVUYRoq73MakpYt2a0P0O8O/tzfDXVMQ6nd3OiXQ4ZbiEyR59nXP6gV634N+K/hHx8CPD/AIhsdVkC7jFBKDIB6lev6V+Lc2pxRtkvvb8zVjTPG97od1Hd6fJcWtzGcpNCSjqR3BHIpqrLsZSwFO2ktT9yFal+nSvy1+G37bfxR0hY0l1eHWbdMfudRiDsR6bxhv1r6V8B/wDBQDQdSaO38WaPPosx4N1aHz4fqRww/DNaKtHqcMsBWirpXR9bD6Uc+lcx4P8AiL4c8fWouPD+tWepx4yVgkBdR7r1H4iumFap32OGUXF2aHUUUVRIUUUUAFFFFABRRRQAUUUUAFFFFABRRRQAUUUUAFFFFABRRRQAUUUUAFFFFABRRRQAUUUUAFFFFABRRRQAUUUUAFFFFABRRRQAUUUUAFFFFABRRRQAUUUUAFFFFABRRRQAUUUUAFFFFABRRRQAUUUUAFFFFABRRRQAUUUUAFFFFABRRRQAUUUUAFFFFABRRRQAUUUUAFFFFABRRRQAUUUUAFFFFABRRTGYKpJOAOSTQAvFcP8AFD4xeFvhBoc2qeJdSS0jjQukCfNNL6BV9SeOcD3pnjT4hrpNpP8AYSsjIp3TAZAPoPWvyi/ak+KGqeP/ABxdQXDzm1t2xmTPzt6+9TO8V6m1KHO9TT/aY/bD8UfHy+awjZtE8JxOTDpcMh/e88PM38Z9B0HYd6+euWxiup8G/DnXfH1+ltpdnJImcNMVO0fjXR/ET4Py/D+O2gln8++lO0RqOSfYVnyu3MelGUI+6jzHO4+9d78Ifh/N4+8VQ2JgkkgP3nxlR9a9R+DP7J+qeNPL1DW1eyseD5fRiPevp7w7ZeC/hTcWukaVFDJqEh27UwT9a2jTtrLQxqVlrGG54/4q/YVEtqJ9JunilK7vLb5lzivnvxr8B/Fngm4cXOnSTQKf9dEMjFfqtDckaaJ5Rs+TcRXxT+0l+0ls1a60DT7SOUoCHlPQflVVlTirmNGdSTsfITQtCxDDaw4KmkLDb15ro/DPhXV/iR4hFtYWzSzSvl2QfKmT3r6Euv2G9UOkxT296ftRXJRhkGueNOU1dI7ZVYwdmz5WWQ7sZNSBncqqscmvQPGnwB8Y+C5HNzpck8I/5aQgtx7iuCiil0+6HmxtGynlWHIqZRcd0aRkpPRm1YeHXk2tPuIPPFX28M2e7ksjZ4Pauh0PWrS6hUEqHxjmtiS1t7lc4BHtXDKbufR0sPTlFOOpwradeaXGWt5fNi/uk9qybi4tb6RhMnlyA/Q16NNoUcykRNt9q4TxTpqafcjBy3enTldmGIpunG62LmntYQ2Zjnm8xcfdJqjfatFb25gtBhD6VhNGQCwpY5Buwx4NdHJfVnnvESaslY1tG0E3kb3DKfWrln9meSSHyxvTgVr+F9VtltWt2ZQzDHNYOr2Mul6sZ41JRjnI5FZttux0wSjFSWpbt7hlmeGRmiI6Vl62byFiHctCf4q3NRhF5pMVwF2yLjFUtRuBNoyrKNr4pK1y6l+Vq4/wxZpeW6KGCmu5tYILKEIXUNjJNeUae15HOFtEkkPZUBNdxbaT4nksTcy6ReG3UZMnlnpRUpyk9Aw2LpU48r3Lmq3VlbsZC3mOvRfWo7PVmktXkZPLTB7VzjatBHKS8LF16qQahn1a51RTDAmxPpWXs2dTxUb6M53Wrj7VqUjrjGa3PCviBrCRYXf92fWqA0dJptjyYarE3hKW2j3iTK9sV0Pl5eVnnQVWNT2kUd5qF4l1ZgxtvJNR/aDa6SWc4OK4GG8vdNGQ3mRio9Q8T3d9CYmO1fasPZN7HoPGxWrWpm6jM95qMjAZJOMCtfTfDLXNuZJhhccDNL4RtYprpjLyT0zV3Xr+60m6AQYg9hxW7b+FHn06cZJ1ZlVI9LVjDIoVwcfNWtonw0GuXQlilH2ZeT2/AVW0vRYvF1xEFGxiwDMO1dprKzeEbKGDTCXZhzz6dzTjda3Cpyy91IXxN4yk8L6ONJs4vKKgJuXoo/xrh9PhvNeuDudvL9R9K0dQe41qNUZN0pzk9auaFbnTJhAXw3TFKU+bVhToqMlFbF218Ow2ajfF5jetWvssG07rbAxVfWNavdNuI41UPu6U7+2LnA88eXkcgCuf3tz04+zjpbYaLW1jbdCWieq114iawlEd0u9OgNV7vVIjIdqtuzWRdWrX7ZO81SV3qZznZWhud34b+IDaLeRXmmajcaZeRnck0EpRgfqDX058Kf29te0O4htfFDxa/p4AUzYCXCj1yOG/EfjXxL/wjdyy5Q4P+1VFo57SZYZMoc43Zq4x5X7rPOrr2itUhc/bn4dfGbwl8UrNZtA1eK5l27ntXO2ZPqp/pXddRxX4keEvEF/4d1O3k0+8uLW5XDJLBIUYEdwQeDX1H4I/bf8AHfhFILfVY7fxLZJgH7VlJ8f9dB1PuQa3jXSdpHmyyypJc1LU/RPml214D8PP20fhx448q2vdUHhvU3wDa6odilv9mQfKfxIPtXu1rdQ3kCT28qTQyDckkbBlYHuCOtdMZKWx5VSnOm7TVizRSL0paoyCiiigAooooAKKKKACiiigAooooAKKKKACiiigAooooAKKKKACiiigAooooAKKKKACiiigAooooAKKKKACiiigAooooAKKKKACiiigAooooAKKKKACiiigAooooAKKKKACiiigAooooAKKKKACiiigAooooAKKKKACiiigAooooAKKKKACiiigAooooAKKKKACiiigAooooATIpaa1cN4x+MPhvwh50M+pW8t/HkG2SQEqfRvT6daTaW40m9jsby+g061kuLmRYYIwWeRzgAV8W/HD9u7T9D8XNoWnwyHTYTiWZRneff29q5T9oT9pzxNr1vc2WjW5mhbKqYvuIP6mvi+51R7q8ddVhdLiRiWMoIJOeTzXLKpK/u7I9TDYSM9Zs+9fC/7UnhHxhCIZLuJC3BVmwa1NQ8C/D7x9H862spfk5wc1+cOraP8AZP8ASbVyqdflPSpdF8f+INBZWs9TuIgvbcSK3hiJW1Vx1sH7OVk7H6YW/hHQvh34fki0O0h80rhFjA4rifCPwLGsa9N4p8U/6Tc53RRvysa9eB618i6H+074t0uVDPOt4idA+RXtPg39uKK6t3tNYtvs7MuM/wANa+2i2uZHI6M4qyPcF+PXg/TNal8ONdR20sXyMucEVf8AD/wu8L6r4nHiSxlW5uj/ABb8989K+I5vB3/C9PiZd3mk3SWdtKw3SEnJPtX3H8DfhY3w30FLaTUJb18Z3SPurWnKU3eWxnNRgrJ6nQ/FjxFH4X8F3tyXCBYj+gr8o/EOsSa94gvL2Z9zTzMxPtn/AAr76/bY8RXWl/D94oQdsnyEj3r87S3PNc1Z3nbsdmFj7t+59KfC34x+FPhH4eMlrarPqbjJwNzMfU+les/BX4xePPi94pNxHbC10RT97By30NfIXwx+HeofEjxNb6dZxs0RYea4GQq55r9QvhX8O9P+G/hW3tII1i8uMbj36VpTjKWsnojGs4Q0WrZv6vb6dFpvm6okWxVyzOBXjmq/CH4c/Frz1tI7aWZTgvFjIP1FeWfteftDG1V/DejXA89vlkZDkqvT864/9k/4k2XhHT783dz/AKVLIdoduvvTdZSnboQqMlDnvqZPxm/ZkfwPqEaeHriS7nkbAts5I/GvMNY8K+NfBcYa/wBNuI4v+em0kfia+1tL8aeG9GupfEfiLUYXnk5jR3GB7Cui8I/Evwn8arm5sbayW4hj+UyeX8v596ydOnUdnudFPE1qSutj8618aX65RjhulZmpagb9i8jbm649K+7fif8AsU6J4gllvNHZtPuGOcR/d/EV80+O/wBlfxj4PZ3itW1G2XjdEPm/KoeH5NUjp+ue1VpM8v0jR31BS3SMc1oC1tbdSht9+ODxmkt3uNFkayvIZLSTkMsilT+tTNpt637y1lWUHscE1zSvc9WjGDgnFXZVkhtkAMcLxHruGat2d5PO8cMafa2Y/Kvc1Rku9St9yz2u4f7IrV0NQsy3kQaKWM56elZ3tqzZR5nZaHt3hn9n3xP4ys7aYW8djbvg/Nycelej6D+xXp00kZ1i9km28mPcAP0rxjS/2xvEXhXTTpsdtHKIxtV+may9K/bF8aWuuJeXEkclru+aADt9a66c6as1E8St7dtwctD6pm8K/DD4OQqt1FbxSqP+WgAJ/GvRPC114f8AFvhuS6trGP7EyEqdnBFeNeHfEHgX9pbTYItQEY1EbSUJwwIr2LX7ey+GXw3uYoCsccMJCn2ArtjJv3r6HmS6Re5+fP7RraZp/wASr2DS4ljRfviMADJrg/DuqeReKpjLhzj5Rk0vibULjxh4wvJ4Ua4nupzsVRknnAr7B/Zn/ZVitbaLWPEdv5lzIMiJxwg/xrljTdVneqyoJPqfLWo+GDqEhuLU7G6lG4NaGk6fdSQm3u4+BwGr7R+OvwR8M6X4autWgjWyuIYyyyKdvQV8QQ+PDDcMkg3qpIDetc1alKm7bntYXF0qvvPRkV54Xuorwqg3Qk/XFY3iDww+nKJlHykc11n/AAn1sUyRzWBqWvXHiS48iFfkJxmsYuV9jatGi4tRd2zm7G6ezuFkTtXfaTZf8JdbkPHwv3nNTeG/hW2rTJ5rMidWboK7e4sbLwjbi0tNv3eTnp9a1fK/eZhRjUpvl6MxJLez8O6K0FlF++H8XfPrXJC4vmkczyFy3QVd1jXUSTy1bd6nrVb+3rSPB2bn9aV5S3Q+WnGTsyzbWN1DF5oHzt3qxBZx6epuLht8uOBVrTriTU7cSs21AeFWrRa3ZSrRsxHrmsJS1sehCCkro47UNTurrUBcJExVDnBFbll4jtbjaLyHYw9RitiOS18vAgz/AMBFQTWNlfNhodpHtRzJ6DjRlFtqV7mXqEKXnNnJGF/Cs37Jep/y3jAqh4k0/wDse6/0eVtrH7oNZsNvqF8fkD7fWtIx0vc451PecXHXyOkjVVObm8+72U1g+ItWjvJhHAchT96pl8J3ki5eUL9TVebwrcRqSkiuR2B61cUk9zGp7SUeVR0JdF8SCxmiM3zEd66WbxhBcJkybBj1rz+a3kt32yIc571Lp1r9suliJ6npVSpxeplSxFWn7iOpk1Sx877QzmRxz1zXp3ww/a08bfC24ji0XVpBpf8AFY3Q82D8FP3f+AkVwV14XEOmg26KXxxkfSubkmns/kurPKjgnH1rOFuh014O1qi38j9LvhV/wUF8PeIjBa+K7E6TKwAN9ZkywZ9WX7yj6bq+qNB8Rab4n02HUNJvYdQsphlJ4HDKfyr8Kobq1JBgma2l+vFeh/Dv9o7x78I5s6LrM0FsTkx8PE31Rsj9K3jUkt9Txq2Ci9YOx+0v6UnPpX5z+Df+CnGtW/lR6/oljfjo0luWhc++ORXvPgf/AIKCfDPxQ0cOqT3Ph64fvcIZYs+m5ef0xWyqRZ5ssPUj0ufUGBS1zfhn4geG/GkKyaFr2n6qrDcPstwrnH0ByK6MGtPQ52mtxaKKKYgooooAKKKKACiiigAooooAKKKKACiiigAooooAKKKKACiiigAooooAKKKKACiiigAooooAKKKKACiiigAooooAKKKKACiiigAooooAKKKKACiiigAooooAKKKKACiiigAooooAKKKKACiiigAooooAKKKKACiiigAooooAKKKKACiiigAopMijIoAKwfF3jTRvAujy6rr2pQaZYxDmWdsZPoo6sfYAmuS+KHxz8L/DD/Rb/U7Y6w4zHYmUblB/if8Aujp7nPHc18d/FbUNK+M2qPqeseMGuZUUiC2hkCxQj+6idvr1Pc1LfRbm1OHM7y2Nv4zfttal4ojutI8Go2iaZKDG2oSkfapFPUrg4jzyOMnvkHp8vXGonezG/kLudzMZCTn1rbh+AXiLxJqE7aUJfsCfdlm43fSuT8VfCvxH4PuNupWM/kDrNGCy4/CuSVKpLWR7tGtQprkjE17XxVNpeHWRLgd93Wr9xN4U8f24ivvLt74cKd21wfb1rzr+zRKv7mVj7E4NZN34fulkMoZkYdGB96mMnHRs6KlNT1grHS+NvAt9oFiVs/8AT7U8hk5YfUV57b6Fe3UoQwOn+8MV3+i+KdWs41guWFzGv948/nXY2OuaRqUO25hWKb1PB/OjmS2NI05Ts6h5Z/wgUrW+4vhsdK5zVfD93ppLMhZfUV73eaKs1uslnIsgx90kHP41z99p7upiuLZowehK8Vn7ScdWdTw9CorRdmeWeF/GGr+E7oT6XePbSZycHg17n4R/bJ8WaEqpdiO7RcZI4NeE+ItPSy1R1T5V54zTLPRbi7VmA2oP4iK6VLTmTseNKhzScWrnvnxm/agT4q+EzpslmY5WGCSOhrnfgb8AIPilIHu9UFrGD/q1xk/ia8gvtNnsod5GU74q94V8dax4RvFuNKvHt3U52gnB/CrjLXmeplOk6ceRaH6gfB34B6B8LbX/AECJXlblpGwSfxqv+0n8UR8M/A9xcoD5rjamB3PSvm74U/tv3VgIrTxDECvA81ckfjW7+1D8WvDvxG+GpNjeRvNgOqgjrXTKspQajozzVSkp+9qfGetazca9qlxqF3J5lzO5dmY/jUdpqE1jIHglZGHPymqm0MOBzXoHw8+Cvib4hXMSadp8q25IBuJUIUdPzrljFvRHpNqKuyX4f+D9f+L3iW209ZZriNSPMkJO1Fr9JfhL8K9L+F/huC3hhVHSMb2PXPcmue/Z/wDgPafC3QYxIge9ZcySY5JrE/ag+PUHw38PyWdnKj6jL8ix55ru5Y0Y3e55spOtPljsc1+0l+1OngfOl6E8c2o5xjOdvua7P4C/EaXxz8O01XXvL3bCzFulfmrrGsXevapcX97KZbiZy7NXbaT8dNf0Xwe3h+ykEUJXYHXg4rjjUlzObOqVBcqSPYfixqXh74tfF638P2UEcarIQ80Yx07cUfEP9kvxD4RsRf8Ah2Z72IDcbdv6GrH7JfwCv/EGsweLdUaSNFJaIN1bP8Rr7r1C4s9H0steOqwRrgl/auiNJSi5VOpk60qMkqb2PyP1LXNW0W6e01Cza3uEOGjlTBqjJ4unkjMUcapk84r9APGXgv4Z/HBri3iuLX7ejEB43AYN9RXy/wDFD9kvxH4HuHutJRtVsFO4BRl8f1rllh42vHVHowx05e7N2PGY/D8l1GZ5WK7vUU2bwu+wNDMr47ZrorhbqKH7PJC0M6cNFIpU/TFZyoit+9327fXFc3NLY9H2dNpPc9n/AGN9CtYfHD3eoXAtpV+VFJwPrX0J+1v4onbwgui6UDcXd5iFEi5JzxXxVpOoXel3KXFjdFZEOQyNg16v8PPjdJpfiCG58Rxfb1Q/KzDOK6I1dOSWx51fCPm9pDU9P/Zr/Zcj0DyfEHiJQbzG4JJ92P8A+vX0hpvji0m19dG00LIkQwxToK+Ufi1+2A+oWI0vw1D5c0o2bsYAJ4r2j9m3wvc6N4NbWL92udRuQZXdjkkntXXCope7DY8mpCSXNPc4/wDba+JEek+Gzo0UgE10NmAefevgyxsbrU7xLe1ge4mc4VI1ySa+zvip8CfEnxq+ILXl5J/Z+lQHaCQCT6mvTfhX8BfBfw3kjVFW+1HjdIxDNU+zlOV5aI1jUVOCS3PmPwL+xt4n8V6b9rvibHcMrHjJ/GslfgPrnw88TPBqce62DZSRR9/8K/RHxJ40sPCdlDEoUTSYWOIdT+Fcl4x8Mnxho7SyvHb3UicM2M81pKlTkrIKeJqU58x8o/ZReCOC2uYbJQMMzHkfQVbj+F/hu9UvqXigIzcnDqK3tU/ZdNzJJNeeLPJQ5JSNgoFeOR/BC71j4jJ4f0m/lv7YEGW4Dbti55yfWub2bjrZM7ZYuVRfFY27T4Ax+MPGS2Hh28a504f666+8Bz6jvXaa7+xTHEwSy19FudvMcpHWvpDwX4G034aeERpmkyW8V/sxl2G7OOpr558e/Bf4t3+uS6vZar5u5sokLlQB2Fb8vKtI3Zwqo5P4rI4DUf2d/iB4NjJtLVdUgHJ8k8/ln+tcTfa9feHpjb6rpc1nKOCsqFa+q/gp4f8AizY6rEviO5ibTl4YPyx/Gmftjw+Fl8HlJo4TqfBjMf3t34VzzowacmrM7qOPq02oJ3R8mt44tOWEe3vjFUrrx4HVvKQAnoa7v4K/sz6t8Ula6u1l0+wx8jsuC/vzXP8Axu+CbfCHUI4BfpeRSZA7MKx+rWXMzt/tKcny3OYsQb5ZL66+dVPAqKTV766bZYwFEPG4CoPDmuLaq1tOgaJuma3NQmu1iA0+EGIjIZe1YyVnZndTfNC6evXuZa6bes265u/K+hqPdY2bfPeO7Zx941AdD1nUpMuGA9Sauw+BjH/x8yhEHJOaLJdSbTl8MfvJ7aay1yNoBDuwvElctJnSdSbBz5bV1tu1pp+LSzffI/BYVLeeErWG3NzKvmSE5aiMlF2excqMqsU47o0tH1qLUrNQsgV8cg1zuvTanp0zkoJ7cnIOM1qR+DV+zpdWE7RkjO3tWVJ4nn06U2uowjaDgFhUJJO61N5yk4JVNPMorfaXqZ2zReRJ6irtr4euPLAglWeBv4SfpUL6fo2rOXSUQv1wpq3Z6bHpsm5NQ+Qdt3FU5djCMLvWzRz3iHRZNHkEhUiN/wBK2vCNrFeWzOSGkHSs7xtriXkMdukgkZepHtWJoGvPo9yCG+VuD7VfvSgcr9nCvbodvp2qeINF15JbC7uLCWJspcW8hRh9CCK+pPBP7enjb4dabbR65JD4otIwAy3nyzkf9dB1P+8DXzba6nFfqssbAqwzwaxfFWjS6uqNFKUx2zWEZ+92OyrhKbpt25r7H6X/AA1/4KOfCzxv5VvrE154U1BuCl7EZYSf9mRAePdgtfQ/hP4k+FfHUIk8P+INN1cdcWlyjsPqAcivwlsdDk0uczyyZCCu9+Bvwp8afELxSdX8OXk2lLaSh0u45GRsj0wc16EJuTstT5yvg40o8z0Z+4mRS183fCHx5498M6XFZeMLuDWhEAomZSJse7Z5/EE+9e9aB4is/ENqJrV8kffjP3l+tbnluNjXooooJCiiigAooooAKKKKACiiigAooooAKKKKACiiigAooooAKKKKACiiigAooooAKKKKACiiigAooooAKKKKACiiigAooooAKKKKACiiigAooooAKKKKACiiigAooooAKKKKACiiigAooooAKKKKACiiigAooooAKKKKACiisvxBr1h4Y0e61XVLyKxsLVDJNcTHCoo7/wD1u9AF+SRYI2d2CIoyWY4AFeAfGP8Aa28K+BTLp1hqtvNffde4Qh1i/wB0fxH9PrXl3xW/bB8LeJbG6tP7SktdOYEJbo2HkGeC+O59M4H614b8O/h74Q8ealceKNV1COKyV90dq7gcDuaz5uZ2izojT6yRW8VaCnxw1Zm8O6fczTXEnmXGr3W4lmJyWLNyxNer/DP9mfRPA9v9svX/ALS1JRu2yMDg+mK4n4hftQaF4Fs5NG8HWsUkqDZ5yABRj3rz/wCCPxI8b+PPiZbx/wBoSy28jh51A+VV9BTjKHNZK77mzjPlveyPQ/i98XPHXhqY2ejeHJLKzQ4E6RlgR9BWf8Nfjh4g8V3UWl674bmu45GCGYQnAHvmvffjR46074b+Ejf3ttFdyqn+rYDLcV872f7XDXsiwaJ4UV7t/urGgzn8KHyxl8TuTG7jpE6P42fs96XHoM2v6S39mXCIZGjGApP0r5JHiC6z5TjeAcdK+wm8IfEP4yafnxBcjQNMkHzQxfe2+hJqvH8Lfhh8N4PLu5V1G8A5Gd7E/SplTUnzNWOijiJUlZO58kf2lDJ/EYz3qa3vIokZt7Ma9A+JXglNe1jzvC3hy8jtz94+SwU/n/SsrTfBuoadb7L/AEW6iweWaI1zTp8quj1aGJ9o7N2ODXxlqWl3TfZZj5eenY11Wh/GR/L8nULQTBuNyr/Srd14QsZ5vnBhfujDaazbnwtaWcuUQuPUVnGUdjolTne9zbs/BejeNLr7XHP9nk67AePyNVPGXg2+0u1SGwhM6dC0XJ/KstLz+y5t0IdSPStC3+Jl3psg89fMQHOHHP50c13ZouK9mnZ6mbHpe3TVt5xiQj7rDBzXn2oWLWN5IpGBk17La+PNF8QXQ+3wrCf72P606++HOleKLs3OnXqsAMhGIIqoaPQVaUasUrWaPFY7Oeb5kjfn2xVhre6WPayNs9M12+seG9e0mR4100mNfuyKMgj8KwY7O8mlxcMsI71fM+qORUYvbUybO1naRJlh3eW2dp74r6X+FH7YEfgeCCwvtLVYowFMqgEivGLC6sbHbbw/vpW4bvXJeLLZbPUNykgvyVxRGq+aydgrYSPs+bc/Uv4d/tFeFviFboLXUIllI5jZgCPbFfG/7blmq+OrO9jlMscgYcNkDkV84aPq97olwtxZXElvMp4ZGIrV8UeN9W8XGH+0rhp2i6Z6/WumVSUlaR5caPJLmRjlyFwOa9k/Zz+Bt38T/E0U9xbuulQsGdipw59PpXS/s1/C3wR4rkjuPEGoI9xkEW8kgAH4V9/eB/DOheH9Ojh0aOFYcYHlYx+lbUqaerZnVrOPuxRe8P6HY+D9EhtYVSCGJAPQDArmfiV4TT4meF7jT7LUmtzIpXzIH5Fcn+05qXiyz8GTr4ZtDcSsMNt6geor4y+EX7Qnir4f+Lrey1a7lezeXbMlznKZNXUqcsuVrQ56dPmXMnqddefso+P/AALq0+o6VquyOIlxLkhiPf1rtfgL8etf1Txw/hDxIIbp4wV8wd8detbH7RP7U9laeDY7TRLiOa+u02kqc7eOTxXxt4G+Il74P8YDXjma6O4szdST3rlk4RleB0xjKpF859v/ALT2g+B9H8Oz31xFDDqW3chXAbPpXxTB4osrrdFeRDGcBu9HxO+Kuq/E3Wjd30jLAvCQ54HufeuHbdkcZrKp+8fMduHnKjG17nfx2un3Em60uvLPoTWrB9nsYWe4mSUr06ZryxWeFsqxH409ryVuGkYj0zWDpvuehHFRX2Tc1C/+1an5tuCCpyuPWvcfh7+1R4q8EaQljLafaoI1wrHivFvBViL6YyuMgetdrLatcXkFpHFuEh2gAUe0cXyxKjhY14OpU2PXvDPx68Z/GTxAmkWUsOkwucSSD7wGe1fRccmkfCPw2Zbq8+3aq4yPMbczsa+TtH8MxeAblb+2lZL4jgqeneuK8ZeOfEWqa9HcXd1JJ5bZijzwK6I1uXTqeZVwUr3j8J9jeF9P1LxNfN4l1w42c29szABR2z71xfxG034heNNWZtK1WDS7FOEUPyfevBP+FmeOLq1SEX0kMOMBUUVGuveKeXl1m6Re/wAxGKqVaNrWJp4GrJ3SNDxN4Y8W2Piaz0nUPEbSG5YK0vmkKo717ra6x4Y/Z58Es9vdx3+sTrkyE7nZiO9fM93bx6lcCa71R5bgdJGkJIrH8SaTM1t9oW9a8WMdHbdiso1oxb5VudEsDPlvJ6Iu+KPjF4m17X5NSbU5rYs3yxxOQqiv0D+BWvXevfCm0urqYzTmEEydycV+X/meZ2zjnjtXunwv/aq1v4c6CNINotzaKu1c8EcYranJRd2cVSi5K0UafxM/aG8b6L401XRrS9/cxzFI1CZP0rrPg/8AArxH8UNSh8Q+N7iZ7VTvjt5uM98kVwfwl8YeD9b+Jt7r/i3bDJPLvhEg+Va9i+OH7WWk+HtHGleEXjuJZE2+ZGeFGOpxTi4fHJ38jKUZaRirHd/FL4xaR8KdJj0Lw9Et3qso8uK3txls9O1eR6H+zH4g+Llyde8a6hLZiT5lgU42KecZNVv2OfC//CwvEmp+J9bkN7dxvhPN529+Pzrs/wBq79oK68CtH4d0hfIuJFJMg6Kua1unHnl8kZWcZckN+rKuofs4/CDwsqx6lqaiTHJa4OTx9az/APhnHwP4ihZfCnikJN/DG0wf9DXx3quvX+tXTzXl5NPIeS0jE0mkeItR0G8S5sruW3kQ7g0bkdDWMp828VY64wnDWM3c9f8Ail8KfHHwvzLNCbywzxcwqSAPU+leQ6h4gvLtcSSnpztr9Cfg38RtJ+JPwvS28Q3trJd+TskWVhnpivgj4l6RaaB441izsH821jnYRleQF6/1pSpwsnE0hiq0m4TZR8L3sdvq0bSnO44ya9IeaC68yHcMlcj8q8lhjeaQCKNmkzwqDJNdRayajpPkvqljc2ycbJJI2UEcetc1Sm37yPVwuKVP3JdTptBkkWOeHdkRtx9OawfiJpqzaek/AkU1pW+tabFcNcRTgFl+ZfwrB1zUv+EqvFs7Zv3YOWNYRupXPSqThKlyvVnBRSNHyDStdTMuPNbH1rsP7L0SxkCTtll61FPp+hXS7Y5fLP8A+qunnieP9XmtOZHGzSbW6ljio0U3Dqick10lx4RWWEvbXAkPZc9ay9NtzY6xGk67CDjBq+ZNaGEqMotKRrafp2q6ZGrRPuHXZVm18VXst2LSSAtMeAuOprZ1iORVF1btzHztz1FfR37LPwZ0zxdajxHqdispJ/dGRfQ1lCKqS1O6tUeFp+7I5v4K/s36n431KO68TWMlvpbDeseeG+tfYPgX4d6H8OYWg0a2Fuh6qvAzXVWOmpptrHFAoRFGAoqO4gK5YcnvXakoK0T5upVlWlzTYyZjNnPWtDwvrD+HdXguIyxVThxn7ynqKyFVnkXJwBxUnyxsfmznvU6me+h9G29yl1BHNEweORQysOhBqavPPhf4i+0QvpcrZeMF4z6jPIr0IVqc7VhaKKKBBRRRQAUUUUAFFFFABRRRQAUUUUAFFFFABRRRQAUUUUAFFFFABRRRQAUUUUAFFFFABRRRQAUUUUAFFFFABRRRQAUUUUAFFFFABRRRQAUUUUAFFFFABRRRQAUUUUAFFFFABRRRQAUUUUAFFFFABRRUbOqKWZsAckmgB/4VHJKkaM7sERRksxwAPWvAfi1+2X4F+Gtxc6ZYXB8Ta/DlWtNPYGKJh2kl+6O/C7iMYOK+Hvi/+1V4++K15cW730ljpbEhdNsWMUCr6ORzIfdie+AOlYyqxjod1HB1Ky5tkfc3xj/bE8EfCrzbO3nXxFrK5BtbKQeXER/z0k6A+wyeOcV8I/HT9rLxB8ZLg2uozC10ZG3R6VZZEQPYsert7np2Aya8burY3bGS9vAB1Kg1VW5s4PmtLczye3NcspuR7NDCwpWfXz/yNUWNtrFs5aIxHHyk1zUsl7o8z232iWOM/wAKucEVu2zXDSJNeOsCr/AtLJpia7fC4mPlQ9FHqKyi+V+R21KKqxXKtTl5GWReeSa+iv2Uvif4V+H7XJ1dlhvJTnzGGP1rzePw7pFugJIJx3pJNF0mXIXYp962VdR1RlLL5TVmz3Hxu1x+1H4+Wx02/S10Kzxvbdy574r0Ox0X4b/s66OXnmt59RRd2XIZ2NfJWn2mo+GZHuNC1OSzkP8Azzfg/hXDeI9R1PUtUeTVrqW6uGOSzsTx7VrCtppuzzq2BnT+J+6faXhTx14u/aD1OVNLDaL4aRthnUYdx7eldZ4gk+H3wL08yag0d5f4yTM2+Rm/HmrP7K2saRe/CuC002WNbtE2umRu3Yr5V+Pnwx8eXPj7ULm4sbvUraRyYXiBZVXsMV0tOMVyavueckpTcXojuvEX7anlybdH0KFIM4DOAOKxrP8AbE1CS6X7dotrLCTkheuK8p0H4H+M9fmWG30O6TPVpkKgfnVLxt8NNd+Ht/HDrFqYC4+V+x9qxfOtW2dKjTvZWPtTw/4O8M/tAeEzqqacbCcqdrqu0g+1fJvxI0m8+Hfi260h7j7QkZyjH0966j4XfHnxr4c03+xtG043yMNq+XGSR+VW4/gH8Q/itq02qapbfYnmOS03BA+lEo+0tZahTlKk3eVkeQNrks33guO3FOsVh1a6VbpwFBxX1L4R/YetZHA1bXTK/VoocCsv48fs0+Gfhv4YbUrPUXtp41+VGfO4/jSdFxjc1ji05JPU8Tk8E6e0ZZDkdsVWstBu9PmL2DyRbTkFTiubs/FF3a4RX3gcc1qR+ML6ZlhQhc8EiuNwn1PZVejLodrH8QNU0mMJeRRzqOrHgmpLxvC/jOBDcSfYrjuynac+571iW/hd9Uj33NyxyM4zVDVPCkGnoSLhwfaiMuXS5c6LkuZROkb4a6bpsLT6VepdSYztZgf1Fea694R1e4v3kurZo4c53jkfpU3+n6TL51rcs47qG/pXT6L44numSKeRX7FW4NaXje7Oe05Lk/A5zT/B9vcRfLISVHNUrrSdNtbgwmQhvrXtVn/wjt5aeXtFrcyD7y4Xn+Vef6p8JdVm1h5rTF7bsdwZeGx9Kcby2ZpU5IpR5NThby3udFmWa3lkjVj8roxB/MV6f8Pv2mvF/gF4h9sa+tlHMczc/nXGeNbV9LaO0mBV14KsMEVx9xIfL64qoPqcFenHmcUfo/8ACP8Aa48OfEaGOw1XZZ3jDDJKQMn29a0fil+y/wCEvipCby1Vba6flbi3IB/+vX5k291PbypLAzxyKcqyHB/Ovpj4E/tZa34Nmgsdd33mnjC+ceSv1rrjWSVqmqPNlh5L3qZ7RoP7DXhnRIftWtXk195QyfOfjj2r5R/aEtfDuk+Mn0zw/CixW4w7J0HtX0j8eP2xNPvPCpsvDsnmXdwmCV/h96+I5LmbUrqSeZ2lnlbczE5JJpVJxfuwWgUYTveW5FBC9xIEQFmbjFdDZ+H0s41lv3wv9ytLQ9JTSbP7dcACTHANZV1dT+INSRBymentXHKXNse5ToqmlKereyOih8N6bq2n+ZGPL2jr/wDXrkdT0Bod7wP5yqea7nULm30TRvJ3gSbcYzWL4At59Y1R7dUMquee4rKLlqzqxEaXuxa1ZP8ADOGa7m8hY+p54r2m60+x0HSxJGVa9I4bvXI+IJLH4b6esVmFe8mGTt65/wAK4a+8YapdIWkDYbndVyTTvHczp1VGHs5bI7O98XPGskl5IGkUYVc9u1c5pusW+q6g8s7BWH3c9K5GW6e5yXYsTzjNRfvGw0aMT/sg0lTtqZvEOTSS0R6UNZ1C3fy0t0ljzlW9qZfa7ezQlHgjTPfNcRHq2oWsR/1gH0qncatcXC/NI30PFT7M6HitNmdnu0yG38y5cGX0U0xsvasyxsls3b1FcTFL++RnbIDA811Ws6ldLZwvZndEByFGaOXlCnVVS7sR/wBqW1irJHppb/aK1APFFuTiWwAGecris/8A4Sq6VhuVeOoI60//AISxJWxNaK4zg4quVmftI3snb5Fp5dJ1pyoH2WT+Eg1kalp72Mu1z5iE8PWxaxaNqrbURoJWPGPwpfFkcWn6dDbB98q85oi7SsRUpqUHL8Ttv2efjpcfB/X3DoZtOuGHmr6dASK+jviV4J8G/tNWVvq2j6zDZawicBmHfnBFfDum6Xc6pIBDGT710Uei65oK/aLa7e1cD70blTXSqnLpueZ9VnP95FHrEn7E3jMXyxxXNrJbsf8AWq3auh1X9hy803w7LdNr0S3aKW2OAFzjpXldp+0F8QNDtVt4tXmkReAz/NXc/Cn4nxfEDWJLbx94luYLckBI1fy0bpwSK0jOD6HPOFWOrZ43pvhrxIuvSaXpkN1PdxyGM/ZclevqO1e6/D79i3X/ABRIl74huW0+Fvmdern6mvctU+Lnwr+Dun/8Sz7LdXO3coiwxY4/WuP8O/t1aTq99JY6xpb2VjKdqzKeg96tezi9XcxlKrJe6rHY2fgH4V/BGzWS6a1mu1GC0jBnJrvtf8N+GPHHgOS6uNMha0eEum6PBHHFeK6p+zz4V+LWsWniDw/4neQNKsz2zzbwRnOMZ4r1/wCM2or4C+D92gfYYrfy1Ycc4xXRFvV6WMLK611PzH8TQ29r4g1KC0/49452WP6ZxTvDd2NN1DecFXGD7daoTM1xPI2d7yNk45JJr2/4L/st638SmF5fiXTNOYZRmXDN/hXDyueiPTVVUmpN7HnmsWOkR3AkmUgSc7s8ViTaPpNxuMVyY2xxk17J8ZPgjqnwfjWW/wBupaM77En2/Mp7ZryE6Lp2o4a1ufLZv4TWEoSpu0j01VhWV4JMzm0m7sZFktbpXx23VDfeffW4eSIrcxc7h0NT3Xhm/t1zDOJV7EGl0HSNW1PVoLFQWadtgXvmlbzJu1o00dP8MdNvviVq1to9nA7SMQspVchV7k1+m3wv8FweB/B9hpcMe0QxgNnrnFef/s2/AvTvhh4ZgmaFX1W6AkmlK85PavbVyrZJ49K66cOVHjYnEOs1HohjcsCOO1V2jO45Oan+9kg5I7VE755xmqOJFGaPaRgYFQlQvar7Yft1qKSMNx/FQMm8O6o2j61aXfRY3G7HdTwf0r3+J1mjV1O5WAII6Yr5yYbeCa9h+GusrqOhrbu2Zrb5eepU9D/T8KaIn3OxoooqjIKKKKACiiigAooooAKKKKACiiigAooooAKKKKACiiigAooooAKKKKACiiigAooooAKKKKACiiigAooooAKKKKACiiigAooooAKKKKACiiigAooooAKKKKACiiigAooooAKKKKACiiigBPwpN1NZgoyTgd818tftFftuaF8NHutD8LS2+s+IlBSS4zutrVumCQfnYeg4Hc9RUykoq7NKdOVR2ij274o/F/w38IdCbUdevkjcj9zZqwM87eirnp6noK+D/jt+1x4j+IljdWlvcf2DobZ22dq5Eko5x5j9T9Bgexxmvm7xx8SNV8eeILnWdVvLjVdRncs00pP1wB0UegAAFctfHU9Uj3tE2xeNorhnKVR22R72Hw9OinJrmkFrr72V9NMPmRyeOtaTa7BqAAMpgz121y9zY3cKlngdV9cVLotgb+8SIHaO7U3GNrnTCpUi+W250S2+kwyB5ZWnY/w5qSTWzGpi06xwOzbanWK108hLa2e7mU4LEcUSXOqxN+6tViHoRWO528rXl6GDdw6ncSebJDI2D6VtaX4nit1SC9h2MOPmGK09N1G+Xm5aFR3yelT32n6brERGY2mYfeWlKS2aNKdOSfNGWvmWbXWtKuFAZkBHqammk0uaLHmRjPo2K8y1exOj3bQlg/HB/wA/jUek2M+q3iwo7DJ5PpR7O6umT9ckpcjjqegTTaZYOSLndgZwGzXE+IL5tX1ASxQtsXj7tdWmm6V4dg/0lhLLj+I81Lo+sW2pzslvZgRryXI4FTG0XdamtRe1Xs5NIxPBPxA8Q/D3U1vNMnktwDlkIO1vqK950f8Abk1SGLbqWkQ3ZA+9/wDrrxfVvEVnbs0CW6zEnHH1rn/E1jDbW8NxGvlPJyUrojUlpbS55NbCU9Wnex9o/DP9obWvi1ePa6TZ2Ok7eDJKfm/Kur8VfC3w9eOmp+PNchvmiG4RMwCD8K/PPSPEN/oNwk+nXclrL/ejbFWda8Xa3r77tR1S5u89pJCRXV7R27nkuj72jsfoF4H+KXwn0/VhpWkNZxOp2iTC4z9aufFuw8fa1Cj+CtRtRayYBCjn6g1+b0MjxsDExD54K9c1+g/7HfhzxNp/hRr/AF69me3mAMMMxyVX8a0hKVT3Zf5GVSCp+8md18P/AA2fhf4Pl1PxFqElzf7DJPNO3fHb2r4Z/aC+NV38VPFM8Ucp/sqBysSKc7z617b+2N8ZLrVr2LwXoBaeeb5ZhDy2CcY49aZ+z/8AsgrEtt4g8WHBUCRLVx8q9+fU0mvaOy+FDptU1zS3Z458If2afEfxOnjmeKTTtNyCZpEILD2r6G8cfsf+GfDvgiW6iuJIbu2iLmYt1YCvb/DnxE0SbxV/wjGhpFI1un70xYwnbHFee/tmfEAeFfh+9jGCZ73MYweRkVo+SMG0T7Scqi6HxVovjCO1ma1mfcEYor564PWtPWtRea1EluFmwOVrzzwr4W1XxdrMdhpdtJdXEh6KMge59K+jpv2RfEXh3wc+rS6qkV2qbzBJ9zpnFed9XlL3kfQRzBU4+zmeHLqNreSbHVrWXvkYrP17SVt0W5tJd799tMudUDSyw3cCl0YqzL6jikj1K2igZYwSewNQk10NvaQktWMs9a1K0YCSJnVfXrXR2Xxi1DRlHkIcgY2tyKxrPVoJpFDkrjitBtBsLr968xVW56UuVXvsVzSnG0Xc6lfGWgfE5ooNXtfs91j/AFq8Y/H/ABqDWPgnFbWrXWm3I1FOoiyM/wD165GOCy0OZnt5t7eprV0fxZeWc2ba8ZD/AHc5H5Vv7TSzRxqjyu6epyt5ZalpspjfSZYCD1kjIqexs9RuHQmJUTPIPevVrXx1NeQiDULeO4iYYL7MfpVyPwHovihVk0zUGsrnOfLz8p/D/Cs3yv4WdNNzi/3kTyjxN4ZWHT1uFGHxzgVj+ELBbi+3t0X+E17H4m8B6hpmmSiVDMqr/rEGR0rxSzvH0fUpMj5Q2CKmLlZpmlaNKFSE1saHibXHurr7HF8qJxgVp+H9N/suwe9mHzY6Vc0ux0nUphdEqGPJrtNL0i11hXiH/HtEPnbt9Kjm05EdEaaTdWcvQ8z0/Q9U8capthiYx55cg7QPWvWdH03T/hrosgDLPqDjlsDPSsO++Idp4bD6ZpMSjnaZfQ1FfK2raQXDl5pBktnmtZT5EoxOWnS9tNyvexgyzf2/qktzdPvxyTniq8uoLdSS28camNBUepW8ug6L8xBlk6ms3T/9H0ue5ZsFhwamOqKleL5WJotg1/fYRNwVuldpC39mqqTWI2f3gP1rhfDXiFdLvvMcbkY816faavbatbh4mVlx92lUurXN8HGEk7PUjtprDUhiONPcVU1bwjaakhKRiOTGQRSX2gfaGMlnL5UvX5TTYW1rT4gGVJcdzWV3umdskvhnE871OxfSbxreXqDkH1FTaXrM9jJhTvj6FDzV3xNJcahqkYlVRIeBsq9bafZ+HZoWvF8xpOeeAP8APFdV/d1PDVN+1fJokW7W60nUVxcweW3rt+lOm0nw/Jkh9h/L1qbWLWXyhPYokkRH3QAa5aTWlL+XdWoQj2waxV38LPQnKNOykl9xtveaJoPNuolm7ZrnWmfxBrSGT5FY4A7VeXRdP1bLQTeTN12setY88c2jXYDghkOQR3rSKWvc4qspO117vkevaTpsGnW6ogCkDms3xRo8+qlfJuTEmOVPeqfh3xXDq0UcUh8uUD+Kp/FWm3N/bxtZyFXX+6etcuqlqezzQlR93VHOr4X1G33FJVcAdz1p99oe7SjPNGYbmPptH3qwJtW1bTpvLd33dCME9q0dD167uLlku9zIVP3sgDrW/vLU8z91K8LPU56dvMPLEt6nrUTS7cZH0ounIuZinK7jxTRG+NzK236VutjyHGzaPo/9iXT7vVPiNJKLmSO2t4dxj34DE+1e1ft3eIns/A9npkTfPcygFVPJAya+IvBfjvV/AOrLqGj3bQTr6dG9iK9z8M/GOw+M3xA0dvHkkdta2Y/djPyO/qa6IzSjynFOD5+c0v2X/wBmWXxRPB4k11GjskIaK2kTG70Jr6O+JHxx0L4TXGmaJZLFNdzSrAIUI+UE4zxXN/G79orQfhX4TisdAlhuLuWPEKwsMAYHPFfBU3irUfFHjaDVb+4aa5kuFbcx4HPQVpKaguWBjyOo+aZ9/ftcWI8RfA+a8HysqpMABn0Nfm+rvD8wYj8a/Tv4oMJv2frgyqJP9Azzz/DXwt8D/gXqPxW1gTSo1vpMTZeQg/vPYVdSLk15joyUYtnnQ/tZ7N54Y7k2ynmRUJX86+r/ANjP4CXGtTReMNeVwqnNpE/3T/tV71o/wv0ex0tNBsdOhkiVQjnYMV6x4d0W28N6VBY20axRxKFCqMAfhU+yjFhLETkuW5qw26wxhUGFAwBSseelAYnOOBRtCrvY80HMN3D+EVBMh5PQZqRmCnPXPpTJl34Oc461A0VznnuKayj14p8jYyBgd6rySFePyp2KFbDcHkVueDta/sLWoZGOIW+ST6H/ADn8K5/zCynI/KmrIytnFULc+jYpFmjV0IZWGQR0IqSvOPh74wXCafcthWP7tieh9K9HoMAooooAKKKKACiiigAooooAKKKKACiiigAooooAKKKKACiiigAooooAKKKKACiiigAooooAKKKKACiiigAooooAKKKKACiiigAooooAKKKKACiiigAooooAKKKKACiiigAoopMigA6Vy/j74haJ8NfDtxrWvXi2lnCOF4LyN2RF7sf84rj/AI3ftD+HPgxostxeSrd6h0js0bBLejHtX5gfGf48a/8AGDxJNqWr6gwt8lbe1Rj5cKZ4Cr2/nXPUq8ukdztw+GdV3lse8/Hr9rDXvi3azaNo87+HtBfhobZz9ouOmPMcdB/srjrznjHye/h2W4vpIzJmFOWc1kt4o+wiQwMzytxuY10Gl3kl14fkKNuuZM1yScl7zZ9LSp0dIQWxHYSRyXT2Nin3ThpjXTadpaWMZLsXJPJbmuVsZl8I6arSASXkzfd711Gn3k8tis0y4dhnb6VhJtnp4eMU7NamRrFx51+9qAvkhMscdK4ix1A6fqTSx/NGGOFrb8Rax5HnRof38h+Zh2Fcl5ynCjv/ABVvSWmp5mKqe/pujs5/GRkUJbBbcng8VXkuJbs/vdTweprk2cL0bPpmul0Hw2upWQud3zjoh6GqcVFXIhUqVXyjotNtmVml1F3HcCnLqVvo8Ra2hmlc9GYGuk0x4LU+Tc6ftwOSBmtY3GlyKFwik9FIxWDl3PRjR0unZnkV9eS6hdPNITuPaug8EXMVvcSecwRyOOa6bXfBVpqEDzW+Em28beled3lvNptyYpdySg5ya3jJTXKjgnTnh5qpLU6e40e51zXm3krbjkN2q/qnm2sK6dp0e0EYebpXIw+Jr61T5Jcr05pk3iG9ueDJhT6VHJLRdCvrFKzfVm1Ha2fh9DJPKLq564BrC1TVZtWm8yQ/KOFU1VZ3b7zbj6mr2lR281xmfovQetaKNtWcjqOp7kdEZ6wyyfcVjg9AKlkt515aGQKP9k1vya82myYWzTy8+ma0rPxtbXbCKe2VBnBOKTqPojaNCns5HHWN8dP1CG4Ee/ynDbD3we9fcHgj9rax1zwfBoFpbfZ9ckQW8anhc44OfSvlabTdN112WJQsmPvJXHXMF34Z1RZEZopI23Ryrx0960hVeyZy4jB2XNuj9GPhr8EdE+Hsdx4q8SXUd9q9xmaW4mPA74XNeGftDftgXGpSS6F4TfyLZMpJdRn36CvBPE3xu8XeJ9Ch0y91aRrSNdpVWILD3rh7K3a+vIY0UsZHCgDuSa3lNy91KyPPjR5XzT1Z96fsLeFZV0XUPEl5I01zeP8AfkOTge/51yX7Smn618YvjBZeGNIUyQ2w3SyDJVMnv+VfTvwP8Iw+F/hpplhEvlEwDdx3xUd1p/hf4O2mo65dSRpPMTLJNMRuY+nNdThHlSeyOTnfO5Lc5r4b/Cnwv8AfCpvbwxC6VN0s8uAzHFfO3xX+NXi347atNoXg2zuP7LRirTRAgMPr6V0cMniD9rnxVKFll03whaS4yuQZ8dvpX0BcP4J/Z38JoZVt7WOJcdgzGofvK8tIor4H3kz4x0f9i/x5qduZZhDbMedr5JrnfGf7LXjzwfbmdtP+2xLklrfkj8K9k8Yft/XC6g6aFpStarwHlbGfyrp/hH+2lbePNdh0bXdOS2Nx8qvuBBPpWalSlokza9aOrPhxRJZ3wiuI2jdGw0bDBHPeu31OGWXSYpbfacIMrj2r6p/a2/Z603VPDMvinQ4EgvYh5j+WMeYvfNfHfhjxEzbbSf7vQFq5MRBxZ6+BrRneL6mfI0V4PkPlzA8g96gtb59KvA8i7wDWjrujv9oZ7ePAPPHSsBdSXm3uFHoSazi7o6J03CVnoeiSeJLe80kyW8a+ao5Uda5u38a3VncCTmPB9cEVhWN5Jolysn+tgbg1v63b2+saX51oFWTqQKjlUXqbOpKpHR2aOx0f476hbqsMwW5hxtZZP8aXVL7wp4suENzb/wBnzzdZF+Xn3PSvGlSaRvLVWD9MYNeoeDfAUjact3rJMVv94Rnhj9a6EnFaPQ83+I7S3Oqt/gjMBBJp032q0lOTIvJAqHxFdweA43sYZCZcfOp68iqVz8bbvw1ILHR0VbaH5fm6cVpWfxV8O+NovJ8R6YsVzji4Hr656iiyei0Nfa8ttNjy7xE0MkSXKL5bv1q34W8Wta7YLh8p2Negah8KdK8VQtNpWtIMD5Y5MYrhdQ+EOuaeshjWO5VT/wAsnyTVeyvGzM/rXJU54GxrX2HXLYBrkKBz1rjNd1CGOJLK2bcg6n1qjcWNzaSNHL5kTLkFWBBGKvaL4fS6U3dzlYgcYas4w5NzrlXeKdoLVmQP3aDCkj1q1p+qXFix8l2T1ruLqxtLPSVkgtlmUDJ9awMadqi7cfZ5OlPnUtGhSw8qbVpalmx8f3VupUx7ueuak1D4gXN5blFXZkYrA1LQZ9LUyBvNiY8FapLh+c0KnB6mU8RXh7smXbPUGGoRzSsWIbPP1rutf0//AISPTUuIGDPGM4FecAsZMKCxbsK6HQb7VNJ+dYHeP+6aJx2aNcPU+KM1dMhttcv9KzFllCn7rA1q6fNZ+JJjFdQ7ZiMBwO9aMHirTb6QrfWoifvuFWY9Y0O3DSQBUYemKyb8tTsp04/zXj2ZhT+Bry3uN9tKCqnqe1P8Xaa8drZoB51yxxhRk1o6h8QLO3ULGd7VzEPi+7XXrfUkwXhkDIrDI69MURUpO7M8RKjSg4w1bM145bOYpIkkEqjowKmr1r4sv7EhRIXHYE/Wv0O074GeGfjf8NdM1LVNMS01Se3B8+Jdrg4r48+On7Nut/Bmb7VM632lO+2O46EdeCK754f3ebdHhUsW72TszgV8bSfemt45mPqPpWbq3iiW/JVIkiHfaPrWUwLY9fWm+UBnJycdq51TijrliJyVmzrPBWgx3+biU7iDgr19K7mTT7FVWJ41XcOBjmuQ+G9+I7iS3bjdyM11viPTZ7u3jmt2Anj5Hvx0rkqN8x7uEjD2PMlc5XxJ4HUjz7EYbr5eOtcLIrxSMhOxlPIPUV6xp3iJLh1t7geRcrwyt0NY3i3wit5A1zANs3XjvxWlOpb3ZHNiMLGouemefXNxNcMpkleQqMfMc1FZzLBfW7ODgSAk/iKJVeGQq42MvBB/Gqzybf8AZKnIrrPn5Rex+smkaTZ+NPhXY6fKx+y3NoqHb1wRiszS9D034f6Ta6FotuFkA2qqjtxya+Y/g3+2fZ6D4VTRtdhZJrWLZDKvR+O9fVHwXml8TaDH4jvIds1/mREcconYflXdGqpJLqeZKDi9djufD+lHT7YEqPNcZdvetdAGJb8OajjJ+Yg4zxU8allAByO9QxBncT6DpTZHIXB70rNtUqp61AjHdtY7j2qBoZJhSAuabJLtzSSyiP5VUFahdjtKnkHtnqaW4hPMyuep7Zpq/MOWGRR5ZVeOR1zTdoXduye/0pgIy9DwRTMEcnpUgYLFnG0deahmuAjMMbsdcUASQyeTIGRsMOcg1654D8XDWLdbO5f/AEuMfKT/ABr/AIivH1Zcde2fpU1hqUtndRTxNtkjbcrd6BNXPo2isXwv4ii8R6YtwmFlX5ZE9GraoMwooooAKKKKACiiigAooooAKKKKACiiigAooooAKKKKACiiigAooooAKKKKACiiigAooooAKKKKACiiigAooooAKKKKACiiigAooooAKKKKACiiigAooooAKKKY7BFLMQoHUnpQArMFGT0r5x/aK/at0L4Y6fNZW12HvWyu6JssfYY/nXL/ALYH7WNt8OdDk0fRpFl1O4ygCtgn3/3f51+YXiLxRqXijUJr/Urp7m4mO5i5Jx9PasJT15YnXSo8y5pbHc/GL4np8RdYF/HLdM2SX85jj8B+debtNtbrkt6mpdI0y71vUIbOzhkurmYhVijGSTX2H8Cv2Lo5vI1XxZIJTgMLAdF9mp06Lnsdkqipqx8eDw7q11p0mpJYXBsUPzXAjOwfjWp4T15NMkMc5Oxj19K++P2qIdF+G/wNvbCys4bcXAFvEiqB14zX5ybjtIJz+lTVgruBphq8l+8R2s6QXWqDULu4UwKfkTrWhd+LReYs9PX5iMb/AErz3eWjA3E+gzW34VEB1JRcHaDwDXM6atqetTxTlLlWlzrLLwTaTKJrmfzp25K7q2IfCWnrDgRJg1Dc+F45oi0UzLn7pU1Bb6LqUKmOO+JRRgbutc/M+56saaj9m4l34J0+4UqIwH7Fayzp954RZZISbiAHJT0rZk0vV7dVaK73sP4WFQ2+veV5tnqcflyMPvdjR73e4pxgtbcrNHR/EFrqEIkZkV36qe1WZ9Ls71WdwuT3HavKLiZYb2doW+TcduD1qP8Ati9/guHA6dav2T6M41jltONzv7qaTw3MjrL51mTg9yK5fxvqNvqdxCYGDHGSRVTT7W916RYjO3koeSx4FbK6HotmxSe6Ej45wacYqG4pTniIuMFaL7nHKCwwANvf1rp/DfhNNSt2uZyRGvRV71a/4RTT7xT9ivBv6gMau6LNdeFyIL2PdbMfvL2q5VE1oc1LD8tS81oW7fw/otwyxomH77hipb34d2ksLPbS7GHT0rchWw1KHfGEO7oVPNU5Le90Zv3BNxEeSrHkVzKUj1vY07axuvI851KzvfD8jLcoXj6AkdaoNcQ3+3KiBu7CvU9Rit/EOnvDNE0cuONw715HqdhJp95JA3BU4rphJS9Ty8RTdF3jrFmjp91c6PdLNExkQHtyK6nXJLfxFoRuVA81Bk+1cPb3j2qnHzKeq1qt4gtrfSHtoFIlk+96U5Rd00FOqlGUZPQ55jk46Zrpfh7qlnofjHSLu/USWkU6s4PQDPWubjBmkCoOSa9Dt/CtnYaSJ5YDNJtzjFaOfs9zjp0JVrqOx+hWt/tEeEPCPgeHVBfwyDyQUhRhuzjpivinxN8TNe/aW+I1lpTzNbaZLNhbdSfu56n8K8nuiuofunimSMcKDnAr1n9lvS7fQ/i5p0l+21GU+VvGOfStPae0kubY5ZYV0YucdT7kmk0T9nz4YeesaQxW8OcDA3EDNfnN8ZPjFqvxa8Ry3lzK6WisfJt92Qo9frX2b+3NY6hqHwziewR5IEkVpRHk/L+FfnfExDHgGtazvKz2RzYeK5ebqxeVJHTHcGuq+FOi3eveP9GtrLcs32hWyvoCM1zdrbz6hdJb20LTzOdqpGCSc+1fe37JP7N58H2y+Jtdi/0+RMpGw/1Y6/nRTpuTNKtRRjY9e+MV5H4f+Ct6bshvLtCDu/3ea/K6O2ubmRp4YmK7sjaOlfav7ZnxottR8vwbp027e2LgqfuqO1fO0mm/YdF22SqHC5GRWOIqrn0O3L8K6kHJ6HJWPiSW2VYbuNgv941Dqmi2usK0tq4Ep/WlbVftTtaajEFzxuxisrULS40eQPbSkwN0bPH0rkUdbrQ9T2nucstV+JNp+i3sZNvNGGj6bvSnWem30eqGGxRpRnlR0xW34R0rWfF26ONmS3j+/Jjv6D3r6m+EfwKs/D/hiTXPEO23slBfEnDP9f8ACuunRlLWWx5tfE04RSp7njWh+GbDTrBNQe082/xydvyqfqa53xV4pnkd4twHbanat34ufFqLxBqkmn+H7dbXTYW2B0HL89q6D4Pfs03fxKsV1XUb/wDs6ybJy68n8TRyKT5Y7GKryprmluzwnyVZi7Dc5OeRW/p15pbQeVcW6xt/er6q0P8AZV+H8OqfY7rxR9qlzjyvNUfhxS+LvgT8K/BVykepx3iRN0myxQ/jV+z03M4YpQe1z5ktrNY5A9ndgof4c4NVtQvNb0CYXdtcytFnJQkkflX1rov7Jfgvxhp5u9Fub6zjkHyOSR+PNee/Fn9mLVfhzpM+oWGsx31mg3NDcYDYrKWHqR95PQ6o4vD1PcnGzPILT4mQmINq2lQ3sJ4ZgBkfnXXDw34a8caL/wASS7WwlkGfIfpn2FePXmqPJbyQmJVHQ4FZ9hqtxpbboJGXvjNLmnbXUtezpyvB2TPQ9Q8G+IfB6FZ7b7ZYdPNg+YY9x2rmNU8NyXCtd2ilccsmMGtrw78bdU0bEUx+1Q55WTkV6Fo/xl8Ja+vkavpy2zvwZoxjFTputDeM9OWbvH8Tyrwq1zeLNbXcJMQHVu1crfQrb308Scru4NfRGoeE9J8QWMn/AAjer27yuP8AVyHB/MV4h4j8C6z4fvnS8tZFKnd5ijchHsauMZLVmOIq02lCLuyTTbGfR4UvHjEqN7dK7rS9TtL63Ux7S5H3e9ZvheZb7S1iddxXgqRUGpeGxHJ51hIYpQc4rmlLmdme1h4ezgpQ1Roax4ZttWhJ2BZMcECvLtYsZtGuDDIOOzetd/p/iSaGZLa/jMT9N/Y1nfEC2iktUlQA46MKcJSi7MyxVOnVpucd0cKv7zBzjpXp3wF+Gk3xK8fWViVYWULCWd1HAUEHH415rGpGAOa+0/gnpdt8EfgdqXizUCF1DUIi8YYYYcfKBXoQjd67I+Vqy5VZbn1t4B1iwuLeXS9PUeTp+ISw6ZAr56/4KC3Tx+AdMiVsCS5G76YNdZ+xjrcniL4f3V/Oxeee5d3ZuuSxrz3/AIKHapHH4e0KyORI8xYHtwDXbKXNSucVOPLVsfCXcYOaki2+W47n/Co/LZmGeOa9o+C/7NPiH4sTpNsbT9LU/NcSIQXHfb/jXBGLk7I9JzUFdnkljcyWV1HNCxUr+tek6H4sg1GIIzbZcDhq+14f2L/Ay+FxpklpuuNvN1n592Oua+a/ij+xP4k8FGS+0G7GqWi5IiPyyj+hp1cLKSuaYXMvYystjhtS0a31NQcbJBysg696y9N1l7G6fTLzDsD8kh7iufXxJqnhe9ltNTt5I5Y/laKUbWFMvtesdYkhmdjDLG2Qa8505RdpH0SxdKouaOjKXxE0+OG4W6QYEnBxWV4R8Faj4xvI7axtJrh3PCxqTn/CvcvAfwI1v45RQixH2XSw4Et5IO3+z619xfCb4G+H/hPosNnp1sss4UeZcOBuY+tdtOLcdTwMXWpxqtx1PjP4d/sO65rWq2lxrES2FkrLI6M2WcA9MV996DoaaTpttZQqEhhjWNVA7AYrYTaqj5eR0NOVupC7jj8a3ilHY8qpUdR3aIY7UR45P4VKflbA79KMGRcjIHcUxsLnBLN71VzEbcbWwpxk+lV7hvLTAHTuOv8A+upZXHRRyOpzVW4Yq3r60ARMF8ts8DOABUMbM2WbjjAXsMdqezCTaznJHI7ZpSBJ3G0/y9KpARtM33V59D6+9EibcFjh+oHb6mpPkjYcZPU0wZkbzGBw351LjcCPnY4IwoHSkWIFSfucfl/9ep1YOwwcL0wetJ5eWB27eenWgCm0e7HAAX0/z1o8vy8jggd6tPGAw4zj070xkweRuAoA2fBfiJvDurJKWY28nySr2K+v4da9yhlSaNXRgyMMhgcgivnFmx2CjtzXoHw48aC326XePiNj+4kY8L/smgUkep0Ui9KWgzCiiigAooooAKKKKACiiigAooooAKKKKACiiigAooooAKKKKACiiigAooooAKKKKACiiigAooooAKKKKACiiigAooooAKKKKACiiigAooooAKKKwfF/jLSfAug3Gr6zeR2VlCOXkYDc3ZR6k0AaWoalb6ZCZbmQRp29SfQDvXivxy+M0Xg3wbqGqznyLO3QlY8/NI3bP+FZ+l/EK08dXUupLqsdz5jYihRwUiXsoHr6nvXyX/wUB8bTx2+i6BGzLbSFppdp4bHQfrVytGHMtzWnC80mfJnjvxtf/EDxNea1qErPNcSFlVjnYueFqfwL4A1j4j65FpWjWzTTNjfJ0VB6k1d+F3wl1r4seIIrDS4mWAcy3BU7Y1/xr6D8YfETQP2Z9JTwz4Qihu/EGB9qu2wSp75PWueMVBc0tvzPQlL7MNybUYfC37J2gIhhTV/GUyffYAeWcdvQV9F/sw3Wqa58PY9d1eRpLzUXMxyeFBPAHtivlvR/j14R+LkkGmeOdDR7yUhFukAzuPHXqK+5fCek2PhTwbZ2tgpSyt4B5YPpiuym+ZuV/wDgHFUulZrU+M/2/wDx0bjWtL8NoW2Qjz5PT0FfH7SZOQeM9K9C+Pvi6fxp8VtevGfzUW4aGLnICg44rF0vwiVhF5ejEI+YKK86U1fmfU9fDUJVEoowLO1uLhiUiLKehxxV1dGvgplEf3em081Nq/iA3Ti2sk8qFTtyvetK41BtBsYIVbfcSjLZ96y55WO+NGmrq+3Ul0bxvPpirFdIZAvHPWuhi+IlpHGpaJt3piua8TaejaTbX5QBmwCR3rnN27BPTrUKnGeprLEVcO+VO53lx8SIl3COBi/Ysa5TV9euNaZWlGzvxSaXpDapIXJ8qBesmK2rVdP8+O0trU3kx4LHv70+WFN6EuVfEJczsjlA4ZgAcD1xSGEqwDfXivU/+EB0+a1DPD5Lt1wehrFvPhzIVf7HdK3H8X8qFWiRLBVFtqQ+DZLU2M67S0nXZ609pNDu5GjuLc2kvTNYkml6h4bnDvGwKfxL0rUabTfEUKrcn7Lddm6ZrNrXmudFOTUFBqzXcr3Phee3kNxptwJkXkKDzXT+HJp9Ss3h1CFt443MOormbnw7qelsJLO489O2w11PhO9vZ4mS/jZFUfeNTPY3oW57NNfkch4gF14Z1Im3kcRHleeKvad8RrmOMJLGH/2jTviReW0nkxRPukXrisDR/DN5q0ZkQBI+zvVxUZQTkctSVSnVcaTOjm+I21W2W4L4wCaz9H0X/hJprq+unzt58sHn6Vn3/hp7OQL9pjlf0U1Z0S5vfDNzulRhC/XjtVJKK90SnUnJKrsiCa90uKQxmzb5OPm4NZ1z9iuHO2Fo/oa9It7fStZXzkSN5MZKnGa5zULprO4df7JBiU9VFRGf3m86K5b3VvQ5yy095pFa1bJVgcMK9M0vUopbdYZyqzIMFGrlbPxQ8TbINNG7OOFrR1CB77S5Lu5AgmA+UDj3qZ3luXRtSu46k3iC5ubOYPb2qSxY/hFU9L8RXtxdJOVe1uLUh45BxgjmuZh16/j4Epx055qKbVrm4yryHDddvFUqbMJ4iMm+3Y+4vgz+034e8daH/wAI34uaNLkL5RaYja46d617r9k34XeKZnu7K4jiWQ7iIJsDnnpmvz7iik8wmMOT6r1rYtfFniLR122uo3tuvoJGFdsarSs9TwpYdtuUND9GfBPwP+G3wpU3Si1aVefOmYMR+Jrgfj5+2Bo3hrS5tJ8MSLd3hBTzIz8qflXxFceLte1ZljvNWu5UY87pWrqYdB02G1ikkj8zcOWIyaVTESStsjbD4F1pXb2OC1HXrzWNYl1C8maa4mcu7t1zXpNhqDvpIuIiJAE+6aqt4N0vUI8xjD9itGm6JqGkzC3iiNzC3ARetcMpKdkj36NKeHvfY564vLbxEzwzRrb3GTtb39K6Pwj4DubtzFq37vT1+YM3V/YVqweFNH0HUo9R1V1WUDd9nH973oXxMde1J/OuPItBwidPzrZe6rnHKXPPlb+Z7N+z3qnhO18Sz2WpeVaW1v8A6kMAFb3r0D4+eJNA8V2KaTBrDxacgw0Fo2N3tmvm9obBow8cy7h/EDyKrzSG3TfDeqGP941X1qXLykPLIOfOpaDb7xBoXhHaNM0ES7D/AK64Gc4+tV/En7QHiPXtPTTbecaZaqMbLf5fwzVTVtctG010umR5sY+WuX8OaCuuXDhztRefeiNVyXvGNTCxjNRg7tlCHWL+3vhcx3c32gHIk3nd+dffP7Men634t8CxXXiox39rIMwrMu5gPfNfHbeEdMJ8pW2v655rt/Bvxg8UfD23Ol6ZqIlgUYWGccD6VVOtCLuRWwFVx0PqD41ftEaF8HbFtPsYll1DGEhiwNtfGOqfG/UfHHiwXHii5uZtGdvms4WwAue/rXReHbDw78RPFd7deOdZksbuZ92wH5PzNejLH8CvA8hUJ/as6cjPz5rZy9p7zZ53J7L3bNsyh8CfAfxW0hZfBmpNYals/wCPeTkE+hFeM+N/2e/GPgeeQXWlTXEAP+utlLqff2r3i5/ay8M+GFaPw14YjgZeFk2ha4XXP2uPFutXW8C3igz/AKsrmm5Q9Qiql/LzPBU0GWO4WO7hkgGfmVlIIrqrLwzo4jG2VS3qa9Hs/wBpRrhs6t4dsdQPc7BXZ6L46+HvxU019HvLK38NXM3yrMiKMH1zispRUtnY7aWIdH4oXPBLiwbS5BJZyAEfxRnBFdBpHxM1OwXZeOtxCOMTJk49K3fib+zn4g8GWj6no1z/AG7o+N/nwHLKPcd/wrxKTWrmMbGOcHHzCs/Zzp6pnR7ehW3ie2R+MvC9/sN9ZnTJXP8Ar7ccH61rt4RtdUtXu9E1GHUIwM+WCN9fOl9q1zeQiJiCP7oFTeH9a1fRbwT2TzQvn+HODTtzfGXCtKk/3T07HoPir7PBDLHdxtDMo+XcuDmvN7nVLvUgiSs3loeB6165pvxTudSs1ttf0SHUoTwXKAMB+NdD4T8G/D7UtWaa4mMdrMObaY/6s98HNVCnDozOviatRXcbeh578EPhvcfEnx5p9hGpFvG6yzvtyAoI4/GvXv2yfHsQvdO8H6dIFs7GIGVEPBbsP0r6T+FHgjwZ4B8L6hJ4baI3c0ZIkZssTj1r89PiRHq8njfVJdZRo71p2J3dxk4I9q7JLlhZdTx4v2lS76H3j+wcjr8KdzMCDMxGD0+Y1xX/AAUFsbjUm8M29tA9zNJKyqiKWJJHoK7D9g66WT4WyRgYMc7D26mvXvijqPhbw7ZprniFYWayBeJpACQfauqMVKkkzl5uWq2j4/8Agj+yumnxDxN492WtlCBJHbOcDA5y1fRHwr+JS+PvFk1h4YtVt/Dml/u3uFGBK2Og+n9a+QPjH+0Rrvxp19PD+h77fS5JhDFHGcGTJA59q+6/gL8NrX4Z/D/T9OjQCYxBpX7sx5JNRTtJ2jsh1LpXnuzvdb1i30PS5726cRwwoWYscCvzf+OH7WHiTxX4lnTRb1rHTLeQrGIzy+D1r2/9uf41f8I9oUfhfT5tt3eZ80q3Kp0r4Z8K+FdT8eeILbSNKiMt1OePQe5qK0nJ8qNKEEo80h+veJtQ8Zal9p1Cbz7grt345NfTn7Mv7Hv/AAl8MfiXxapTTz81vZHhnH95vb2r0T4U/sWaF4ctLS71kNqWp/Kzb/uKfTFfU+l6aun2MVtCvlxxqAAowABWfs+XVjlWvpEboPh/T/DGnw2Om20dtbxqFVI1AFaL5xkClRQmRjP9aT73H6UGAiKxbOeBxTmyvAOaX5lUY6dqYOV3Hr6GgB7MVUEYzVKRwrZP/wCupJXLN6HHSms21TnrihAN3KsbEAZqB9oVncYAHX0qWRgV3H6cDrVaWQNG2H2nv7GjQBr7JI+gP4VFIG8sAZIz+P1/+vQrZkPcr1H93/GiSbCHD/MecEdPrTuA1YyNrODgE8CnlgG4OAOQP54pnKqFYdex/qaY4I2gnJ6kkdvX8KoNSbht3v8AoP8APeneYAuM8Z+lQmTZkd+4/r9KSNXBBIyM5Gf60BqSEg7sj5uoz6f4VXEjecRsz3Bz19z7U6ZS2VViMjuOnv8AWpGjyMZAx1qBXICxA2Ebm5PP86b5jNgxnJBzuHH5Ur9WXbnA+bd/Whdwzu/IcZ/+tQM9l+HPiZ9c0lobhs3VrhWOeWU9D/Suxr568K+JG8Na1Bdlv3J/dyqDwVJ/yfwr361uY7y3jmiYPHIoZWXoQaCJKzJ6KKKCQooooAKKKKACiiigAooooAKKKKACiiigAooooAKKKKACiiigAooooAKKKKACiiigAooooAKKKKACiiigAooooAKKKKACiis/WNasPD+mz6jqd7b6dYW6eZNdXUqxRRqO7MxAA+tAF7isXxR4w0XwbpMmp67qtrpNjH964u5ljXOM4GepPYDk9q+Mvjn/AMFHbOzkuNE+GNouoXmWiOuaghECHkboo+rnuC2B0+Vq+LfH3ibxN431b+1PFHie71XUJCShupSypnGQi9FHA4UdqylUUTvo4OdVcz2Pv/xl/wAFGfBOjahJaaHpWo6yi5H22RfIhPJGVB+YjoeQOvavDPit8abL9pvTW06/1htLET+ZFCDtQHtxXzBIb3S1iaYpdQsOKX+1NOumxJC0Eg7jtXO6je56f1Gmvhdmd/p/wj8f+Fc6h4d1wXNvGdw8iUjP1FN8X/F7UNQh0/SvHugtdPbSBjcMnLKPQmszwv4w1Dw0hbT9SlEDdYyxIrso/jh4cvLM2HjPSo9QhcfJMqDcppxqxvbYVTDThDmaTPU/hv8AtFfDfTdBfTNNt10K5kj2BigUAn3r4v8AiVbtbeNtT/05dRMkzSfaFOd2Tmu01L4f6T42urq78KahGgDFvsU/yso9q8+1jw1quhXH/EwspIgp+8wO1vxreUpTs5HFGMYvQ6n4B+EZ/GnxQ0SzhiZ1WdZZDjoFINfpl8WNe/4Qz4V6veK6xm3tGC7vXbXyR+z9+0N8PPA6W0d1og0/UdgjlvFQHJ9c17n8ftWt/i98D9Ti8K3cV7NMgcIjjJUHJFdMZRVNpPU5ql5TXMrI/OnS2bWPEgaTDmWQyP7knNdd451AafYpaQthpOv0ridKkfR9cTzlMbROUcEc5BrrfFWjSa9cWktuQyuAMg9K8qolzK+x9RhnahJQ3ZzHh2x+1XwkYfuYfmZqv3GNc17enEK4HsMVt31kuj6edNsl8ydxmWTHA/GucuboabbfZYDz/wAtJPU0X5ndEuKoxUZfP/IseKtZS6mS1g+WGH+dVdB0mTWr5I06Z+Z8dKosvmMFOB3r0nwVpI07TBPIMNJ82RVN+ziRSg8TWu9jTXRYYtNa0VVRSuC3TFY/g/RX0vVpG3xzJ2bOSKwvGHiya6uGtreUrEpwzL3rK0PxBNpN1v8AMLDPI9axjGTTZ31MRRjUjG2x1vxFk1K3eKSORktj97Ycc1yNvrl/Cu6O6fj3r0u3urXxRprhyGVhjZ3BrgvEXg+50nMkA863Jzx1FFPlXuyIxNOcn7Wm7omsfHc6xlLlftA77hWsq6L4jjGxxb3B4AHrXBxj5TgfMOtSxkwsPLJUjnI61o6aexwwxUlpPVHTX2i6vo8ZaCZpY8cEGsWbxBqBXZJcOAOCK1dF8cT2P7u5Hnxng5rY1TQdN17T2v7R1ikAyc8VC912kjodqkealL5HG6Ra/wBratFHIxIZvmJ7iur8YawdJij060/dkr/D1+lcdHM+k36SA/PG3B7V0MdvD4i1yC6MoR+N6t3xVy3XYzoytFx+0x+i6SdMtTqmo8rjKq1Zx8RPqGrAyf8AHsx2hcVr+PJ7iV7e2hjZ4Av8A4NHg3wszTG8vE2Kv3VcYFQmrczNnGXOqUPmZGrW82g6irRMyI/zCr+n+OJY1dbiJZR6kVF471aG71KOOFgwj4ytc5uC55J9fSrjFSV2ctSpKjUai9DsZfHEXmBo7JQT3xVGW81nxVN5NrbTTqf+WcEZb+VVPCOnw694l02wuW8uCa4RHb0BPNfpJ/Z/gz4FeAo9RaxgjgiiUl1QbnOB3ranRjrJvRHJWx1TSHc/Ou6+GfimC28+TQb9Ih/F5Lf4VzUlvLb3IinjeMg4KspBFfX2uft22jXTR2XhuOS1Bx+8wCRSaf8AFb4Y/HZl0jWtCj0nUpvlinCgHcfQitPcl8LOTnnHWSPnXcljo8VxZwLKuP3nGTWU13HfNuifY/eN+lejfEj4ReIPg3qz4gk1LQ5QXjuI1JAX0b04rze+hs9WUyWb+TP1KdK43GUHaR7lOtGpFOL+REsdrfSGOVfs8/UHsa1rfVpNG8u2vfmgI+V+1c6qtcbYLgGOX+GQV3mh+Dbi80vfrJW3sV5WVj8zD2o5ebQ0jJR1WjL3h/SRr10rWEpjXPzN2FdFrmvWfhMLaWUq3d/j5pOOK4zVvFSSCPTNEX7FZR8eYOC1U49JS4Idr5FbrknJJpOCgJYidbpY0G0G71iQ3lxOsk78hSeKzbzS7+xmVDZq6seqjNbek6NbwSBzqJZh1+biuim1ayjUb50+XjORWbnrZHVGhCSvJ2ZzUvhMXlmhG62l25ODXC3DT2N1LA0zSbTjOa7vxD40ghheK2PmyEY3elcBHG95dEEktI3LYz1rWnd6tHFipQTUae4gZZGBOS31zWpo2qPo93vK7oz972refR7TQ9NE7RCVyO/XNM0NE1aSUTRoIjyFxTc1Zihh5RktdTPbzrrUzdW10Cu7jccYra1K5079zLcTbblcE7fWsTVLKzmuJre0Bhkj54PBrmpGdZCjjODjpSjFSWhpOpKjdNXNTxBq39pXwaMMqDgH1qstjeSDzPKbYf4jWl4btrS8uMTAM69Aa0NW1h7WZrW4tv8AR/4SPT2puXL7qMY0vaL2kmYDadcx2+/yGfvwaow2891dJbxwSNPIwVIwOST2roNkUyhrC8aOUc+XIeDTI9am0+9iN5bmKZW3JOnYjuKam+xEsPHoz0/wP+yF438WRxXE0UelwtzmfJOPoK9t8I/sL6RpbJca/qz3RX5iifIorzjR/wBrDxn4b8NtbQJFqSKoEc7feUe4ry3xZ+0h478XSEXGrzW8b9Y4TtGPSuqNSFtInl1KNaMrSdkffC6h4A+E/h9rCS+gjs9uDG8gbPHua+afiZ8FfB3xikudW+HupWsd/nMloWCq5/pXzPc319rDbru7muW65lctXVfDfwP4s1zVEPhyK737gDNCSqj8ar2kpaWMvZcivzaklv8As/eNtJ1Hy5dDc7eN+4FfqDWVqXhvXtHuJYp9NuE29SsRI/PFfZ2h/BXWtL0u2vde8cXVoygGSOZ1x+ZFegaXqHhXRdFnnhuF8RyRg71j2u5/Cn7OD+LQuOKnFWjqfmvNqUkW1SZFboT0qO31S4hkUxSlj3V6+nvG2ofCv4ua5Npb6dJ4W1blY7lo/Ly/uP8AGvAfiR8IfEPw2ux9rhN1YuSYry3BZGHbOOnasZUlbQ6oYpuyloafh34ka1oUJm0u7kgeL5mgYkqa27r4ieGvi5A0HiC2XS9XC7Y76M/Ln3/+vXkdvrVxaQyRbN28Y3dxVCz0q4vJCI42kbOeKmDlDfYqpGFW3KtT9A/2c9U074PfC2+X7SuqTb3lVbY5L5zjivk/48fG3Xfip4guDdefa2ELsEtzkYGf4hXN6PqHiTwrsksppodv8Afg/UV6n4H/AGgNFtrlh4m8MW920mBLLsGT65yK6faqaUXscLoTpNytc6L9iD4Jt4i8RyeKdTtSbS0wLYyKRubuR7V9y+OvFVp4J8L3up3LiOG3iZvyFcZ8H/it4J8RaLFD4eaG1TH/AB7rhdv4V1XiDwhZ+OpEg1JftGmxtuNu33XPv6iuyMoxh7rPOnzSneSPz70/4M+N/wBpzx9deIJYpLPR55jsurjIAjz0Ud+K+z/hL+zN4V+F8cU1laLLfhcPdOPmJxz9K9Z0/TbPSLOKC1gSGCMYVIwFAA9ql3YPOdvU47j/ABrmvY1cnJWI1gWOP5VAUU3b++Vixx0x2qaTbJIVU4zz1/Wl2qoCk5HsOo/xoJRGFDZ5wAetJgNyDwfWpWO1d3X+RprMBhuxGR9Km4hrMVOeD7VDKx2FiMEcevFDMRhjx2Udx7VW3cscbyThR6kfw/SqGg/1bbi2UUZ29x71F5hbeFBA+82OoHr9aYXMsgGFyW+Xd3Pfn0FR/an3BIRgYJG7v6tn+VAMbcMSG25CrwdvVfTHqTUKg8heMHBAH3T6fU02CQbkUNlgMrHIfmCZ5c+tSlltYwEbL7c7z1XP8R96LWFqQyEW4MabkbbjPXavpn1p0duySckmQ9+ynHX6mooEZm28+Yect0U+p9zVu3VoGwEBIbAJ5wO4+tAAB8hXcW2j/P1NQ+TuOQxAI4Hv6/8A1qsthmz0DE9OP8mnKpBGOPX3NWGpB5a54GWzknrUm3AKqec4yf8APP1oK7c4GOcc9T/9eoHUzb8H5Rwc/rQGo8t820Dcw6ev4e9MYhi5PAzj5c/p61KqqvTIXvQ8m+M84wNxPSgNSpJ8jPtBJ6Dv+H/16ikuArEY3EAZbsM/zq0UUKTjAxj6+30qq+G5UBgTgbf6f41ACLEe68n8+v6V6T8LfFSwt/ZFy/DHMDE8A91zXmrI68Fgw6tt4A+tTW8xiZJUfEqkMr9MHPUUFNXR9L0Vg+DtfXxFosVwf9evySr6MB1/Hr+Nb1BgFFFFABRRRQAUUUUAFFFFABRRRQAUUUUAFFFFABRRRQAUUUUAFFFFABRRRQAUUUUAFFFFABRRRQAUUUlAC0UmRVHVtYstB0241DUruGwsbdDJNcXMgjjjUdSzE4AoAvfSql9qEGmwmW5mSFPVzjPsPU18ueMv+Cg3w90/UpNP0e6nu41O1tSEB8v6oDyfqR+FfPvx+/bMm1BbS38G6n9qnuVIluJAd0eegGelRzI2jSm3ax9zeMPjBaaDp889pDJP5Y5YIWP4KOT+NfInxO/aF8T+OrgaXp3grUNYi3436lERGR6gEYFej/A/Qb3SfANlNq949/qV4v2ieWV93LDOPwFeD/Hz9qbVPA/j+bRvDsdu0VogWdpEz857A1pO0UrlU43dkdFrX7Kuk+OPDsGpCwXwzr7pueOA5QN6EV8teMtFHhfXrjQNe2yXVs2BLEcg+hFei6f8dvix8Wrg6boxZWb5XNrEQFz3Ldq6rwv+xt4n8Qakup+LdWjikLh3VP3jt9SawlT9q7pWO2jXlQvzP5Hz5FYqqgQXqzRf88pTyBSahoNwqCWBRInVo85/Kvsz4mfCf4YR6HHaaxdWml3cSbRcRMEkJA6kDrXzLrnwh1jT45tQ8MasniTSUyd1q+ZFUc8r/hWLpyi9Hc76eMpyVpRscVYXUiQvD5DhB1Rhg/hTVs9P1RSRMwlB4RjzWZc6xfpM8chaMj5WDDBB96i0fTf7UuG/f+U3UeprPke7OtVlK0Yq5I8M2l3Rlgaa2cfxx/8A1q67w/8AEF7FDFqk0eqWrLtMU6g1mJo13B8v2vI6YdcilXQLrcWUW8uORgVHM1szR0IveJ0MngLwz40XfpNz/ZF84LCKb/Vv7D0rnLiTxv8ADVZktpLq1tWBRpYm3REfUcVR1z+0IYQDG0KJyGj7VZ8L/FrUfDswhnf7fZsNskNx8wIreE+Ze8edWpcsrR/E89kmlmkeSZiZXbcWbqSe9bGm6zqFrxbu7BeQOTivWVXwFrwWa8sf7OnkIKzRn5AT6+1Vtc8L32jwtdaTYRalZDkS2+CcepFTJ83wq5tCPsn78uU8/uPEWo3ULKVZd3DELz+dYUsjooDcnvu6109x4tn3+WtkEk6bSvOazptQe8Zmns8EjGduKUdOliqiVTVSuVNLh+2ahBGOSxHHtXoHia+fR9EMafKWXYv9a4bwsQviSIheM4XIroviNK6/ZlJy3vU1NZJHZh/3dGc1ucazcDPJ6ZNIsfzMSM1FGzSSE9FHarEkh8sAEZ69a6TyGyxp2pXWkyLJC+DnJXPavR/DfjC11yIW93tSQ8Nu715UcudwOSDzT7WdlkDxHY+eCKylTUjqoYqdHTdHp3iDwDDqWZ7ErEfQdGrh9Q8P6hpe5Zbdjjoy8it/RPHl1ZRiKb99EOC1djZ+KtM1OJVkK5J5D4rDmnT3PQcaGI1Tszxwf6wZOD3FXrfVJLRfLXlG6qehr1LVvBel6xCZLZBHM38S1xGsfD++0ncYmW4XruzjHtV+0jI5pYWpR95aouR6HaeINFzbhUuFG7rzXFyR3FhdmJiY3U4yvFaenXl5oGoIZEdEJw47Gur8X6LDrOkR39oqrKo3EgdRU35XZ7GkqarU+aKtJHI2Pii803gP5g7eYM1buPE2s61CYoVYIRg+WOtY2l24vL6GKRcIWwa9PW807SVjtwY4WxwMcmlU5Y9BYaNSomnKyR52vhrVNu9rdiSOdx5qneabfWUZM1s6+nHFeia74obSfLbyDLG3de1Zsfj6xvozHPF3x8wFCqS7Gs8LRWnPqcRaapJZ3MM8R2yxsGUjsQa+2PB/xI0j9oz4Vy+ENTuRa63HDtUyHhmA4I/Gvk7XPCcN5bm900rjGWjrl9N1S60K8S4tJpLW5jbgxthga6ITvseRiMO4NX+R03xC+F2vfDnUnttXspI0yQk4GUceoNc5o000WtWLwt5UqzKVb0Oa948N/tZXJ0uHTfFekQa7agbS8igvjp6UnxU8G+G/Enhmz8Q+EdAv7G7nbIjiiLRkd+nQ1pZdDk5mtJI+sfiZ8QNK8D/AiG61by7+6mtBEgbDFmK4/nX5tN5+pXztaxMDK5IVO2T0r1fS/hv8RviFY21tqgvLfSbcjEl8xVVHsK98l+E+h/C7wLbf2fYJf+Ib7CQNIRnd6knpWkuao+aREZKjpF6s+cNN0NPB6Qza8BcXLDdHaY5HpmvTPh78KvE/xu1SK7vIm07w3GcFmyq7R2FehfDP9msz3E3ib4gXkN4YwZEsYXDAY9fWs7xj+2MNF1WbRtD0OGPR7fMJST5S2OO1Tyxjv9xp7apPSP3lXxx4X+CfgXUF0qeS4ubvpI9tIWCGrC/sl6P8QPCq614I1qdY3G5Y7pcg+2awNG+Pvw3+1Ndal4Age7J3F1VTk/jXt3gv4heLPi1p4sfCmhL4U0TgfbpV5K/7CjFWuWWj1MJSqQs1ofJOj/AXxtq15qlvZWf2iXT5GilRZBkkenrXJ+JPB+v+F5mh1XSrqy5wTKjBc/XpX6Qw6Bp/wS8K3d7p+m3Wt6lJl53jG+WV+5NfP+l/tCeLvGHi59O1PwC15p00mzyZLY7kGcckjFJ04R0NI4icvQ+PPubjjvUum3Xk3kcpJKKc7RX3P8b/ANlPw5rPg+417R7ddA1CKLzjCvEecZwRXzxZ/speM9X8LW2u6Z9m1KCVM+VA53D254NRKlKLsjSFeL94xrxIvEui4hYFgMgA9DWD4Psby31KWN0YDGCT0qrqWl6/4GvGgvrS609gcFZkKhvoe9amm+PVVQJ4QCOCyDmuGUJRTSR71PE0qsoyk7NHN6xv0/xDMytht1XPEel/6HFqAAy2A2BgVp61eaDrUizPK0TDkkDqKztY8RQ3UMNnaDMCsPmYc04t6WHOMPeu7p7GDbrLHMJYY3JzwRmujt/EEdxGqapbkqONxHQV2uj2cMtjE6RJyuDgVHqFvZ/6i6hU7uA+3is5VLvY6KeFlTjeMtziLjRbO9kM2nXSow5CMcVEy30X7q8t/tMI5yozjmtjVfAM5/eaa4CHny81zsv27SZDBcNIj9AM1rH3tmclROm7yjb0NrR7QxTB4ZdtqRl45aydYhguNWf7HHkN/dFV5JpXhVvNbJ/hz1rd8G3VpBdtHcBQzdGaqs4+8ZKcazVPZFay8J313GQAsfsxwa9d+GPxU8YfCexFraWVteWgO4qV5/Osm+0mLUIQ0UnlMOVdaptqF9osYS6U3EeOZkHQe9ZKtK90dksBS+GR6V4l+PXhb4nRfZPF+n6hpNwy7POt5GCj3xmvP7zwzY+Ec6v4S8eA7fnEEmVdvY88/lUF1a6f4itlkZVlXGAV6ivNPEFrNpGoPDKAsZHyFe4reNXn0lueZiMD7Fc0H7p13iv4rTeMNLEGrWFnPep92/jj2yZ9c+tWvB/xL8X2unfZo5RqmmqNnk3Y3jGMYrymaUbsBWIrqfBOvpZZt5pMBjkVUpSSujGjSpykoz2KXjCE6hrMky2UVi0pyYYeF69cVq+GdStNLh8m6haJ88SEcVo+MbpFjjle0We3PWReGWuSw04MlnN9oh6tDJjcKz5/aRO72aoVPcO7kht72ZbuznWXaOYyetU7zR7HXrd1EXluOvGCK89mmlXdc2EsiBT88eeVqGHxxqFkXK3GV7g9aFF/ZNniIrSaPe/2YPh7dt8V7O2lmc2aAzOFYgbR61+jMLrawKVGR0AWvy3+DvxhvNG1kXdvKgu1OHWQ48yPPI/Svv8A8C/FbSvEmiRXsVxGjEAFdwLKx65HtXTTlfR7ngYujZqpD4WemSP5kiqVy+7Bwe/rU5ZEX72O59c1j6fqMd0odWDYG3Oe3b860N6yNsB3MD83bDdvyrU89k/mIjA7cdhnrnstIrfM3Xap5J7HvUXnKyk9hkbj692prTY+6D1G4fyqxjz0JI46YXjB7CoXnLTYYjG3kf7Xr9Kdd3AjjLevAx1Pq1UpW2RoRk7hkg9dnYfUmlYgSabdyWMagYO/+H/a/GolkjZiELALhTx93/65qG635YJGX57j5XOOn0FTqgjjG3klN25O47n6+laC6iOzMSBxu4YcYz/dHtTPIfaQiBhnO1jwX9z/AHalSB1YOsRJx93OMjsPrU8MLBSzfO567h29KgepW+xiNR91pH5G4Z59D7elN8gR/Kil89Cw5/H39KuqpZjjkjg8U1pEVlyMHrnt+dWSRwwR+nzdf8+9PZTxs5x1/GpPlVtwX/aFRtIity2F7dvx/wDrUFakUwxu9cZx6D1NM8sbSNwIHJ3Hp/8AWpzP5j427e5JHC/X602SbzVOyPCLzz1I9T/hQGpFJ+7YbVLEdvX/AApnnFtuBkeuOue4p00mctnjHzA9fYn/AAqKFJXUiVdozk//AF/rUADXA+ZVTjoNvTPtUUI3tuzuVfToPw7mh7ZPMB+dSQRgnqPf0qSOPbt2nnuw4/H2FABJGGznhOhJPH+fSmbQARE2Qv3s4B/H/CpZFPJckp2XufYf401lG0McKi8gdj7+9G4FZlAUHO488np+A71C52ydGaRh/n6VNNGxkX5toAyQeoP17VAyb1ZY8klsZ7Z/rQUux2Xw08U/2RrH2eY4tbk+W3ordAf8+te4V8vKxhdQzZKnrjn8B2r3rwH4h/4SDQ0aQ/6TB+7lB6njhvxFJGcl1OnooopkBRRRQAUUUUAFFFFABRRRQAUUUUAFFFFABRRRQAUUUUAFFFFABRRRQAUUUUAFFFFABRRRQA2m7guSeAOteffF746eD/ghov8AaPinVo7VnUm3sYyHubkjskfUj/aOAO56V+dHxr/bk134vS3dhE9z4d8MyAxrp9rLh5V7+a4wWz6DC44weSYlJROijQlWe9kfXvxq/bv8CfC+S60zSH/4SvXYwV8uxcfZo39Hl6HHcLnpjjnHwJ8Wv2itc+NOoCTxRqdzLbh98VnE+y3h4x8sY4zjucnrzXBeXomqSZSZ4SfU4xTJvBsUzDytQWQseM4zXLKpfc92lg/Z6xSZXk8Pf2kGk0+cSAfwueRWPcW1xpdwPtERjcHHT9a6fTvC76HdJI9+oTPKjjNWNe1vSzH5MiLeSN/dx8vvWKnZ6anbLDxcLv3WdF8Pv2lvGvgOSKOLUWv7BSAba6ywx6A9q9G034hfBz4jeII9S8WaFLpeqO+6WRGLRSk92xXzf4g00aQ0bRy/uZxlF/iHrVO0028vIyY4mdT/ABY4FdMamlzyZ4f3nFLXyP0+h17w54U8Dy6n4N0uHVo44/3dvpoXc2BXx34//bE8e6trBhtgNASB8fZlX5yc9GzXmHhLxR4z+H90lzo17NAVbLRrLlG+q9+9fRHgn9of4d+JFafx54WtrfxDGmPtH2UMJuOg46/41rzqo97HM6EqWrjcg0/Xfhn8YPB8Wu+Ob2PT9dtyBcfZ3ZGkzwCR3zivG9L+IehfDP4nfa/DU19f6Csn+pkcqXH9RXr/AIo/ZPvPiHdXfiLRIbXwzpc8ImgtWffvJyeccKMYr5e+y/8ACM+KjDdiOY2NziXB3I21uRnuOKHdSV9BQ5WnY+oPitpf/C7dDtr/AMJ/D28tdQdfMN9IgiBH9fWvnnxF4G8UeBcNqmk3dh2EkiHb+Yr9RPA+qWWveEdM1Cw8trSa3VkEYwOnQfyr5M+Kv7U+p+GviBq3hvW/DVnfabBJ5fkzJ8zrzgj61dSMVu9yKVSSdorY+bdF8cPa/u7wGRem7vW+L/TtU2+XMIXJzlTg17J48/Zfg8feE7fxn4JspNOmuI/OfSZ+M8Z+X0r5dvLOfTbqWC4ie3uom2yRtwVI7Vwzo2Z7NDHO1nqd80k9qreb/plueOnIrj/GmixWipeWwCxynBSpPDvm6hfJCbmRFxnGeT3rY8TWlnZvbxTLLKrclmPSsUnGVj0JSjXpt2OZ8P6h51u1hdfdbhWPar+n+LNe8B6kn2S5l8gHIUnKMPTFaM3hjT7izM+nOZJF5IDciqMN8swNuzLMydI5hz71pezvE55U3KKhU+TPWPDni3wp44UX2s6clnfD700IH5kVU8Q+E7s3Bm8Pm01ezb5gFYK49iD3rzy1ht5JxBFvsLzsv8J+lQTatc6LqAglmktLjos0TkZoclJ+8hKE6cEqbt+RsWl1DZ69HBqGlNY3atghlINV/igpkNtIOUbgVtr8V4DHbWHinTl1KBP9XeJxJj1zXT+IvAVl428E/wBq+F7tb9Vwfsrf61fb3qnDVSiVTxD5J06iszwrYkUYUdQOajx+K+tWLnT7izuXt7iGS3uF4aORSD+VVmG1jGw+b2roPLHR5Zjt6HrUkEZy2RjApGj2MO3HpSqGwefmJoAlt+PcVYVju3A8dsUW8bRlSVBz0BpmSsjBRwOtJjL1n4k1DTxmK5fGeAxraTx093CIbxd8WPmK8GuTaRo25APFKsct1MqRLvOfugdaydOL3OuniKsdEzrbWaDUGWK2uI5d/SGcZNdZNZ3FvoEsHlxrIVICIa4/Ro7DwqrT6g2+8b7iLztqnqHieG4n37rgZPXfjArmnFydlsepTqxpxvUerMK60+902YyPE0e05DVYmuLfWthldorpRtDnoa0IdajnyiXJI6+XPyCKr3Whx3jbYE8ifG7r8rfStL9zj5bK9N3RSW+v9KYJOhnh9M5GKt2ljpXiAvtf7JOO3YmshbqWykaJt25Dgq1MF9E0gMkWxuuYziqafQyjUV7P7mdRpNpf6Lqi2z7pLeUffzxWN4qtY7PV3QbQSN3FaEfjZLWyEcW95SMBn7VgSPLq115jsZJWPHvSpxlzXNMRUp+z5YO5S5Yk/wAXpX1l+zN8Yrr4feH2XxTEJNC6W7SAFvoAe1eOWfgK18O6bHe60N13MA0FmvJ/4FVTxJ4kvPEV1FBIvlRxAJFbpwq1183J6nkOm6q20PXvix+0pqPijxHJ/YrGHSE4iixtyfU15jrHizxLrU6XGo6rMhj/ANXukIC/QVTngTwzaxTSR+bcMOh5Vajj8V299lb2BGHTeorllOUttTvp4anT92ejLcfiLXGBW38S3PzDBHmtj+dY9xoOpFXnZBcZyTKDksfWr1x4ftNQjEmlTqpHLRscGo/D+uXOiX621zuaPOwq3alzO2h0eyhezVl3R6B8JfiJ4D8NW8dv4r8KLqFxHJu+0jBb8q+j/HH7Uvhi3+GU58E30On6kiBY7eSPaV9hjvXx34+tbCF7e4hAWZvvIBXJspYqS+APQ1vCrKUTzq+GjTqW3PTtJ/aG8faXeSXcev3Ds7ZZJjuX8jXo+hftoeLYnjg/suxvLuQhVZEwzMfpXzUuJGBXOK3PBetJ4Z8TadqboLgW0qyle2B1pptdTJwjbVH314e8P+NPiZp8Op+P7yLS9D2eYdLgJXcOv7w+ntXFfFz9rTRPh/preHfA8EbzwDyvOVcRJjjj1rqtU+KXhz9oD4dzaJo3iNNA1OZApW4+UgjqOvSvCIf2MtdumZ5vEWjfZs5FwJSc/h/9euiV2rROSMY3vPTyPKvHHxn8T/EbTYrLVp1uV8zeNsYDE+ma9Y+E/wCyavxA8Btqd/Ld6JqBOUa4UeWy9jg11ul+G/hN+z5ZC+1fUofE2vxj5YUw2H9h2GfWq2j+IvH/AO1JqUtvolyfDfheF9rbOMr6cdTUJJPXVlym7e7ojw74qfAbWfhnG15c3Fre2G/Ys9vKDn8O1eZLFjoxJ61946x+zP8AD3wToay+MPEN3cKvzf6RclQT14XNeUa3N+z9aytDa2mpXLD+OF2AP60pRUd2XCq2tFc8e8H+LFgj+yTts/usTxXX3lsmpaY+1gWblee9dV4d+H/wj+JGpDStF1HUNE1WY4hW5wys3pzWP8Qv2efHHwnsbrUpJYbnRoDxOsuMrnjg965JYdv3oM9qhmCjH2dRGHpOrmFBaXqtHMvyhtuQaf4s0uzutJlllKhtuVYjmuJ/4Ti7WMBhGzdmI6Vlah4lu9Uykspxn14rFUpc1zrnjKfs3HcjtLOe7YiKMsI+tW18N6lK3mLAdo53KeTWh4J1q1ty9rcoD5pwHNa2sra6TdRmC6ntHble6HNaylJPlOWnQpyhz3Me31jXNGbY8UrQD+FueK2Lf4g2ssIjuEKcYORmtrQWu7qHFy0N5EOPMU89KoeJPDMV9uNtbp8vUbcHr2NYNxbs1Y9KMKsYXpyuvMz9H13TdLlupftWIJPux46Guf8AEDzeMtUjWy+6g++eKp3+glGKxBy6cmJ/vetHhnUv7K1Is/ETDBOOlbKKXvI4JVpu1OorK5PH4OktmaOW7iWVhwM81QvfDc9jOAZ4t3oGINdJ4p0FtQjGpWEvmYGWwaxdL1eG4jaz1KLzF/hk/iQ01KTJnSpwla3oyax8QXVmotb+3aa3Yfebniql1pca3S3Ok3W31jbj8KtyM+iuFmAvLCTo3XArP1LQZLhRd6VI0kAOWj7rzTsugScrWetvvL0OJWb7RaeTc4wZEAw31rzfV4fJvpwrb13HpW9JfXTfuxcOjZwRmrZ8PWtvbq1w0ju4ydgq4rld2YVJe2XLFbHEp5tvKrK5U5xlTg12Oi+Mtb8J6h5ml39zF0kJRiM8d/UVVm0Sz3Zi80YPG5eetT2+LWYOY/MCrgZHNW3rdHPGlpyyPqL4K/toR2EMVj4ohY7el6hP0ww9vWvsbwr4603xNpkF1YXS3MM6blcHjZ3Oa/I7UFgmbzbePyZc8jHBrpfh38YvE/grUo4NP1OW1jXAMLnKbc5xj0rSMrI5auG190/W5rxJFAxldo+Q917CrULOyjYu09m9fU18bfD39tLSriRbTXJPskoxidfmXJODX0j4X+Jml+JrJJ7G7jeGQZWRHDAD+79TW0ZKRxTpyjuju1IZSW+bA4A/u+n41WmkaWZQAsechd397v8AgBUFvqQnTcm0k9D6N2FPN5GrDc2QBtHGcf8A6zVpGI61g/fbFVhHjI54+n41cWNRtJG0Kedoxg1X+1FZBuIb5fnCn9f6Uv2592wKQwxuPY8f0pklvaFXoBxnbntUTMZGOOF9fX2NU5dUVZNq4Z8cDuM/dX+tVJNSSMOWGQOCM/56mnYC1PJtbCn5cjtyCen50i/KoZjnd/dPHH8X0rPtbjzNxd9oTPmNnPB6n+gq4ZFbcBGfkwoUcfRfoO9IrUZJdFWyG25GQSMhf9o/XtSXLMIxj5GX5xu5Cjv/AMCNNCywxgTsss2QoZBgSSep/wBkU23aSSTk/vWJIycqxB+Z6XUOg2HMQMRkbMa8qeSgPQn1NSTSSNnhkCnJbGQvufc0xcSXDFMiMHcPMHOM8ufUDtT/AJ8iMlivt1/66N/SmQxVjWRQxTaVb7uc4J7H3P6U/ascWVyVXtnOB3HuanjgMO1tuRjk55z2PuTUTQs0hLNtA544x/8AWoKRHt8xsHgHnHX6H3NEaJ5vOTjrk/KD/XNWApUEfKMD73cf/WpNqRxhVGz+me/0pWHqRsysWHLHpluefQ1BIvzAt+8b19Pf2p8oEEbK2Ofl3H+VRmUrkKrMfQfe/wDrUwRHNFJMu0txnpjJHtUTIFBx0/2f8akkYrgvwuCd3b/69V5ZBhC7YLfd3dfyrO40MjlIkLHhDwMfX1712Pw31o6L4iSJzttrv90w7Bs/Kfz4/GuOz8xzkEfw5y3X9KfDdGOZZFIVwcjaST/+umG59OL0paxfCuuLr2iQXAP70DbKPRh1/wAa2qDEKKKKACiiigAooooAKKKKACiiigAooooAKKKKACiiigAooooAKKKKACiik/ioAO3NJ9KSvC/jh+1l4U+D6XVjb48QeI4wVGm2sgCxvzxLJyE56gAtz0qZSUdWaU6cqj5YK7PXvE3ibSvBuh3ms6zfQ6bpdonmT3Vw+1EGccn1JIAHUkgV+fP7R3/BR6/1SVtH+Fxk02xXIm1u5iHny8HiJDkIo67iNxOMYxz4L8dvjZ8RvjlfpN4jvF/s6N99vpNjlbaE8gELn5mwSNzEnmvFptNvlbabaYc9Suf8/wD1qx9onselDByjrNFnxJ4t1Xxbq02pa3qd1q2oTYL3V5M0shwOBljnA/TFZImDyAscY7Yq3/YN9M4JtZA2BhduMdP8/jV238H6jcTAOscJ67mbt/n+VQ5LqdcaM5aKJltKd2VwBnHXn/P/ANermmWt5eXCpbmQsSPmycD8a24PD2m6bse7ukndeSueAP8AP86tN4ytNPhZNOt8nruIxz/+v+VZOV9Io640VDWpKx09no/2fTVjvnW5K8u7nge39K5rUNY0DS5H+yWwmmPcDjP+f5VzOoeJL3VCTPdtsboqnAFZjFY4SAd23sOvv/n3qY03f3jWti1blpo24DP4k1aIOMjOcdkHWvSxaxW9i1rGipkFSy8EHH+FeUaLqTaZfRSs5Zd2Cv1/+vXps3n6hprNG3zSL8u3jHp+v8qitpZI3wTUoyk9ZHDalo+qaPJK8TSSxr1kU5/z6UWPiSG8gKanCJiBhZFHOf8A9f8AKqra7q2k3HkzyM3P3XHB/wA8mr8M2leIVAmX7JdH+JeAP8jP50+mqMLpytF28me6/Bf9ombwTpkmi63JNq3hidfLWQMTLbg8fl3p8n7Jek/Ei8l1DwL4wsrqxm/eC3u8mSPPIBwc/nXhdn4Z1DTpPMs5FuYW5dM4BXuPypb7UNU8D6ml5pN9PpjSdfs8hQqepHB/Ct41VdKWpx18K0nOKsfpV8C/hre/CzwLbaFf6j/aUkTFlkAwEB6KPpXy7+3xpOmWviDQdStDEmoyBkuPLxvK/wAJP0/rWF8Afid4z+Jnij+wNU+IFxpNqyEjdgvKc8opPQ9q0v2xPhToXgez0vV4dVvLjWLpijQ3chkM2B8zZPTnFddSXPFPZHkwjyVNdzM/Z98SfE74sB/C2k+JZNN0uzjzNdMuXRDxtH4V6bqn7BVrfBriXxTdNeyZaWWVAd7Hua8s/Yb8cR+G/iZdaRcyIkWpwbU3dS6nIA+uT+VfVf7U76xb/B/V7vRb2ayurUCZmhJBZQeRkU+WPJzWuTJyjU5VofFvxR/Zz8XfB2RdTcLqWmI3/H5a5O0f7S9vSuXN5a+LtPEMjbbnHXPINepfsx/Ebxp4s8ZJoF5LN4g0SeMi7hu23CNOmcn3rmP2oPhHN8GfHianpUbjRNQJePb0jbunsO9ctSlzR5kenhsU6cvZz1TPIGuL3whqhQHof+AsO9TeJFjubOLVrX5d/Em3qD/+utpXsvFVmgdg04X15Wp9J8Omz02a0mxJExJBPJrkcravc9mNByTUHdPbyOd0i8bXY9jOy3UK5jkzyRWtJHD4m054Jf3d9D0J65rn7jT7nw7qySKj+Xu+Qr6elbutQzWrW2r26+WZR86+ppy1asZwlyxamttzGtWa+t5NKuF2zof3bNXUfD3xDe+C754JHkhRv4lzgdKjxpGueXJIPsd4By9Xf7Lu2ULBdR3GOVU9TTTtuJJXvF3PUpPFvh/xhYm31e2gvMjEd0oAmTn1rlrz4G2+uRz3HhvU1uJFUv8AY7jCyEf7J71w1xdR283lX1u1nMOBJHxWnpvi7UvDcizpK00GMrNGTkfWtI1Gt9TGph4T1jozktS0q70q9aC5heGSM7WSRSDUC/ezjHHavctB+J2heLoxbeJrGK+tXG0XKKBNGccGob34F2mrW8174cvP7RhPP2fOJFH071spJrQ4vZuLtL7zxlrnzDg9VHNaFjotzqVvPJGRFHGvLPxWs3hkaTcSRTWBDxna3nnByParDXFqyIlxc+YpbH2eEYWs3O+iOynh18U3ocjpmjX2qXHlorbFbBk7V2kPh19Dt18h4zdsOZJD936Vd1/Urfw/pO+1RdzDCovavNbrWbu8mDS3Lk9hmovKbsjokqOG31kzorrw7LcXEkk19E8/UDPWse+8O6hA24xmVfWM596oRzSbyS5LEde4q/b61eWODFKxCnnccg1XLJbHK50p7poyZsZf5WTbx83Wuh8H3Ut5dLBIA0S8hj1FMbxFp+oSg3tp16sBWhYa/o+m2zmEomc4Hes5SdrW1OjD04KXNz6EHxGs47aSCdMKzDDDjNZnhjQhrTPLOSIF4471m+JvEL63cbl/1aniu88C+G9R1jw/5OnRYkkb5pWOFQepNVFSUEupD9nUruX2UVtN0PRNQvVsYYmuLhm2hY+TmvRZPDvh3wHbrEbZbnU2AdmcZER9PrWjo3h/R/AVh9mtNl3qbDNxfE9D6A9hXMa9qA1OZltQs1x1LOe9Tzcuid2bRpup77SS7dzK8TeIC7efcN5l0wwif3Vrjo75lvFuOSwbcabqjXMd06XIAmHXcaNL0m61WTFsPNx17DNaxiktTknKUp2ij0Cw8QaZrlkILkqrYwQ9YeteCFVlk02aNlOMoWrMuvB+rWK7mgznkhTyKy2a7tZikpljboAxIrKMWneLOmpUco2qw+Zt2fh/UrGYSI6xkcn5wK2NS1TTFtUkukjuL5Tn92K46S6m+ZWlYn3JNVy4ZunHXiq5XLc51XUFaK+801jvPE2oO0Yyfc/KorpNH8D2082Li6EjL1VDjFYXhnXE0W8Pm/6p+Gx1Fd21jpesSC5gbY/UyRtg1nUlKOi2OzDU4Vlzy1kSR+DdKjUqsWQO5NVpvA+nXG/YhhJ6YbtU0Xhu68wk306oo+VQ2cirEuh3aqhi1KTd6OAQKw5pfzHpexh1gc3qvgm5soxJp85LdkyVNcvdeINbs2+yT3t3CVP+r81gP516Tbw6nbyBpJI5xu9CDXH/ABKWHzrZI41e7YcheuK3pzd7M87FYWmoc8dGcg908km+Rmd/vZY5Nfav7CvxO0yz0m/8M6hLFaXW/wA6OSRgofPGPrXyDpfgvVLllYQ+Uh6tIcYFatloM63zLp99m7jGQYyePxrpVRQd0ePLCzqRtbc+gv2t/h9451Txtc6nHb3Wq6CyhoGtsukY7gqK+ZG0/UUmWNrK5D5/1ZjIb+Vel6J+0V8RvAuyxOqSXEUeB5N0N4IxjHPauwt/20NfVS8+gaTK/QP5IBHatE4S1OZRqUvcaPJfBfiCf4e+MNM1e7sZPMtJRL5EqlSw/GvrXxRZ+Nv2ttH09dNtj4Y8ML80j3RJaY9iFHUV4AvxSm+N/wAV/C3/AAkVpYWlmlyqMscYUMpbox/Cvuv4zeOl+EPwjvdX0y3jDW8SpBGgwoJ6HitIJWbb0MKrd1pqfO91+wzomk2+/V/Gv2SUc/dVV/I1xGrfsfwXcjjwv4103V51yfssjhXbjPUV4X4q+JHiPxtfzXmr6tc3MzknDSHavoAPTmsix8Qajpt0JrO7mtpk6NG5BqedN6I1jCa1cje8c+Adf+H+pC01jT5bKVT8jEfI/HVT0NMsPFeLc2+oR/aYfU9QK+1v2eWt/wBob4R3Nr43to9SSzm8tbh+HIHOc9sV8n+OPh9Zax8XtR8N+BI3urWNysccjjG4AkgE1MqaklLubUsRKEmu33HO219aR3G7TdSktEbkxydP88V0tt4kmSJFNzay8Z647VwHiDw9qHhXUZNP1axmsL6I7THKpBHHX6e9Zk7GP5Y23de/0rmlS1PRp41x2PT9Q8T6Rar5kvlz3kanCxjPb1rzm+uTfXks4UIkr5VOw5qqsZdT3kY45+teheH/AATBHYpJefvJGA+T+7xmnaNJXZfNUxkuWKscppuvXWj/AOqlO3AJjP3TVm4m0zXB5jD7JdkZLAZVjiuxfwbpLblkRY3/AN7GOKoXnw5s5I2aC5eI5wM/XFZ88L3N/qtaK5d0YukxT2rNFJ5V7avwcN06DODVm10+TRNWWSOeNLB+u5/rxjvWLqnhXUtFV5EBmQN1Q89axVuHaaM3BcqhGUOfSrtzbM55SdNpTjqbXiSyj1bUjLpcEjxlfmYDA3Y7VWh0HWo4+YmKZyFY++K7SPxDbQ2sLW9u0qMNoEa8DoOac2uPK42WU5OckcDuf8Kj2jStY6VhoSfO5avscBcWF5Gx820kHGQUb61i3ipHuMslxHx/FXpVxqc7NIqaZI/HG/jHy1h3mk318jiW2iCk4PPPUCqVR9SZYdfZdzzGe+t4W+a5kIzz+dYura000gMJZNoxuB5rb8WaL/Zl+I9uFfke3JqbUvhHrUPg+HxJa7L/AExxiRrfJaE4/iFdcIqWx4NecoPkehl+GfGEVnfRNfK7Iv8AEv8AWvabD47XOi2O3Rr+S2ZsZ8k44HrXzlbx7tyHr2pPMmtX6lcHsetTKCvc1p1pRpuPc++/hR+1z4n1S50/R/7GbXb6RthaKQhnJ6EjoMetfY+mxa4+mpcNYeVMVBaLeGI44HFfmP8As9ftAaB8P4VhvrCK01HPy6hs3Z/3j1FeleJf21PiZppM1jHappv/ACzuoV81GHrntXZDltrqeZOLb00Puz+3ZrOQieCUMnJypAKiqq+PLaFZPM3JkDb/ADI/z6V+ceq/tu/EzVvM362sCtxtiiUCmWf7Z3jy1W3Et5BeGI5zNCDu9icVPMuweydtz9E18Yxz5lMgJbLFJB0Y8KQfYfzqjdeM7NpghuI/NPC9t2BgAg+5zXxn4T/b+nhLR+IvDlveBjkSWvylfYKa6zR/iY/7Q19eW0WiXWi6dAqyR3JyjZ/2SOhFbRtLYza5dz7B0nUglvCkL+du5BY5BHTB/E5rore4BYfvAm3IDDoR/E1fEnwh/aSPw98V3vgvxLctOlvceTHqMzZJGcDJ7cV9d6b4gg1fT4pbRlltZUBXawIKH7vI96i+thNW1N52W5Y+UWDZCMp/u9gP9pqstCIThI8s2N/rkdEWqGks67wHUM3Tudw+8/07CtGNldVb7oPzZk6qP8TT1JJLe3RYvvCQscgd35+6PYVKsJSNpyd5bnLccf4DtUUJEjIzjarf6tGPKD0/xqZmMmFRT5ecjno3pUjQ0He2SGKgcZ7r3zUg2EZydjdM9fpULTIzYDDbyDxjDDv9KZJcN5wG3aoG5mP8Hp+JoESyNlSVYLhsD1z/AHaqM3lgHrliUGck/wCyPX61Mi5hcSLs7MnoT/CD6nvVT7G95MXclDnb5a/wkfwj29TQVqVpJWVXaUjZn+EZAXPYY5ajeVaRUwCegJ6Y6Mx+napby02qDuK9ty5+Uf3V96ryQuyeWqhYxwqZxnHRmPc+1AIjW5EiRyq++Nhw4XkjsEHpmoftH2lslMBh86559DuPbmpmsZY2IOenJH3v+AjsM1XkhCqVRMnqYgf3a56sT1JzUWsAqyKqtghgfwQduP73P86dIxhUIV5PIDcH6AUxbeSJw0jBu/I+f0IVfToakVNzFSCOMlU7fVu3rQB3Pww8VDS9Se1uGK29xjn+63Y17SpBAx0r5it5fJwcg84Ij4Ufj3r3P4f+Il1zRURmzcW/yPnqR2P5fypImS6nV0UUUyAooooAKKKKACiiigAooooAKKKKACiiigAooooAKKKKACiiqepala6RYzXt7cRWlpCpeWeZwiIo6kk9KALQNcp8Qvih4b+F2jNqfiLUo7KDHyR/ellPoiDljXy18ev+Ch+h+F47rSPAUQ1nVFyn9qTjFtEfVB1c+5wPrXwH4++M3iz4ha0+ra9rNxfXjHgyN8qj0UdAPpWMqnSJ10qHM7z0R9NftCft5eKfGVxd6T4Ut73w14fYFBPH8t3Mvclx9zPop49TXyTc6hb3zOft1xA7fxSMTk+9RR+Mr5fmdhOp/vd/8/1py61pOoMFvLVY3zncPpXI+beR79GNGKtTdvX/ADERdVj5tb9J4s4Dbuf1psmqa7bvukDrg8/L09P8+9S/2HZ3StPp97sOcrGzdPYf57GnPp+v2C4En2lM7gq8n8aLo6HF9L/J3M2TxPqZDF7hlzySRgn3p1n4ivY1dZXM0LjD7uuOOn4VPN4gmg+TUdOjZ+4ZP8+wpf7c0hm3rpqoV4PPX3/P+VHyMldP4/vGa3of2eBNQtS0lqfvbuuT/wDXz+VVLTSV1OzL2koNwPvQv6Y7fh/OtDWPF4vrN7S3ttquuMt1UY6D8P51z0Fw2nyLMp2OGyTn06j+Qqo3sTUlT59NV1EaN4GMUi+W6HkEfp/IUfKqgfL0z14J/wD1/wAq6rV9NTxBpKX1sCJkXJxj5sd/zJP4Vytnbm8uI7aMZkfoSOgPH6AE/jVxnzJ3MatFwa5dU9hqgvjHGcY9Pb+pra0zxJd6Wy7HaSPGNjcgf5H860brQ9N8P2wbUWaaQ/wL9AT/AEFaejz6bqOnyRWdusU4Q4V1BJPp+eB+FZSqJrRHTSw84StzWZBJ4k0bVlCX0RDZG7K52+o/Liorjw3otzta3vzHu6jd+f8AQVlXV+kV6LfULKPauOFXDZ9ePfP5VNf+GhPaG80uXzIQMiM9fbn61mlbrY3cnK94ptfebtq2m6G5zqckoj6x7sg98fia5XxXrQ1i8Uqu2BBwh7n1/E1hRsUYrklx2x17f4mnMzM2AO4xnt6fpzW0aaTucdTFSlHkSsi7YXc2l3UVzbTNFPEwZJIzhgwPH619LeFPit4e+O/hq28J/EicWt9bkfYtYQ4ZTjADe55/KvmvSdDutXAe3VVGeHkOB6Af1qa48ManZxmYKJ06/uzkr/kCtfaRi7HL9XnNcyR9eeAf2K77Q/GWl65ZeJ4Z9OtpluIJIY/3jKPu85x619aeJNNg1bw7eWNyPMhmgaNw3oRj/E1+ZngL9pTxz8Oo0trLVHks4ztFtc/Oqj0GenA/WvVPCv7SXxE+O/iSz8J2U9ro63u5ZriJcMExlsH1ArpU425Yo86dKd7tnjXgjxZrvwt+IF1d+GFluZbeeSDywhcSR7iBkDrwK0Pjf8V/H/xOjRPEOnXFhpsb+ZHF9nZFBx6kc8Zr9CPh78G/Dfw70lLaysInnxuluZVDSSN1JJNaXijUPCWl2zf25Np0EWDlbgr+PBpezSVmyfaXd0j8ibW4mtZC6MUIP3V4NdlpPjifyUju4gcfxL1r668ffBP4P/E6aZvD2t2Gla3ISVNtIAjt7rnHX0r5i+JvwL8U/Cu6ze2v2rTi2Ir+3+aNx2Oe341zTpKW56VDFyp7OwknjTTlt9q2pnYdm9f/ANdYV94gudanWPYduMLEo4rA2leM/Nn5j/n8a6HwVMketxBhuBzyfpWPIoanb7aeIkoSe5ctfBt68BlnC2643AuearSWeo6TcLcwuswQ53RnP6flXda7a38afa7WUyDGfIYcH2/Ksa10+31ZBPbSm2ulOJoR0B7isfaN7noPCxi7R3K9nrVl4ntzBeoqTpwGI/l+NYV5b3nhicgL9psZMj1wtb/irwWHjNzYgxzIASF43e/51jab4oktVW1v4jLAvysWGSKI66xFU91qNTR9GZ8emRTXH2iwn2bsERMcEVvafq/iTw3Mt1aXVxBMvIaNjipRpOiatue0m+yOfu845pY9D1nT13Q3aTw4wFLVpGVjnnRuvLyOuh8faX4uyni7T2aeQYOoWuVce5Hc05fg3Z6tqFrJoOsR3lpIcg9JI/YiuW+z61IyQfZMOvJXA6Vf0LUL7SdWi8rdbzM20YG05rqjLm3PNqUXH4WzO+JnhE+F9TW3hupLmL/pouMHuK5PS5bMTMLyPcCMAjt719J+LBHLoUMviSwj1CFgD5qYEir6g+teX33wt0zxUktx4J1FbyRQXfTbltswH+z/AHqqUFsjGFR6Oep5hKiR3kiQHzIs4VvQULGWYKo3E8fWtjV9Em0fT45JIzDKGKyqw6EHBrV+H+nQ3l5JNIobyxlfr61lzWTfY7o0XOoo9znZ/BWoNCZflRiOFb0rk7ixlt7gxyoQymvXfHtrezQKlrN5ZU54NVvh78PbjWmkv9fVo9OgbIfvIeu0VjSqObuzpxGHjR92KZkeD/hrdazCmoX0i6ZpecG5mH3gOu0d69Km8dabpunto/h+DydPhXa878GRvUmuL+IPjq48Rap9hih+x2FoPKhtl4AA71T12GTT9GskjXbHKpLsO5rectLI4aNOSk5voddexy6nobTQXDFwCeOlcN4fkub3W4vKZjtblc8cV1/w7vRdaXNayjdETjmtvQ/C9nockkqLuJJO4jkZrj5lG6Pc9jKvyTWnc43xnYrda/ZIAUMvDV2dlpcWjaWfJRS6rkMO5xXCeNNYSTxJGYyGEHt3zXpOj3EN/p8cgG5WUDGenSpk3yI2o8jqytuU/DOqHV7bzZ3y6sQy/jWjqOm2epL5csKEEcNgZ/OsLUvDM9hM1xpk/lOx3mM9D1pNL8WyR3X2LVbcQzZwr/wtU26xZ0KSXuVEcl4w8Jy6OzXFsC1qecZ5Fcr5g25UZJ6+1e4ahb/bbdo227HXBXr2rxLVLQ2upT24GAjkfrXTRm5aM8XHYdUmpw2YyN2ZwcEE881at9QntW3JMyZ/u963/Dvg0XSC71KTyLTGVB4J96lvNW0mwuhDp1ks7A7QWA9auUk9ErmMKMopTbt+ZHbfEC9tlKjEo9+oq1/wsqdY+LdfMHPX2qKbTrK30xrnVIkgaQ/KsfB6Vg61o66TDHdWx320uQu7r16Vko05OzR0znXpxupX/M17v4hapc5EO2Mgn7q89MVt+D9FSa6W91DNxezKWVXH3RnqfyrjvDkcd7qsCN93OcV33hKdr7Vr2SThI/kHP4YomlFWRWGlKtNSqO+pd8aX81vp4trNC1zN/c7CsbStvgzR1u7iItdTNg46+ld1tiAYrgEDHz9MZ/8ArV594o1C48TavDp1j+8giwXZRwD1NYQ95WO+suR899ehf8X28WseHU1JU2yxqG464JrzIzFo1YDAXAIB6969P8XX1to/hr7Csim4KhNq9cAd/wA64HQ9Bu9YUrbx7Ic5aVug7V0UnZO+x5eLjzziorW2pTs5vsd1HKrMs0bBlZeoI6frX2r8Pfjp4c+Nvw2n8CeNLwadqDxeQlzIdqyH+Fs9iOK+Pbvw99hf95ewNJnG1cnnP/1qLrwzf2MMVxu5bBUK2GPU8VvGolszzamHnLdbHqHjL9k/xv4amlk0y0TxFpbHdHd2LA7lzxxnrivPNT+GvizSbV7m98P6hBDCN0kjwMFUdeTitzw38bvHfgW2S20zXbq3iU5+zu+5RgdMH616Z4L+PHxJ+KjXXhmPWNLiluIXUNexhPMyMbQcdTWqcX0OV88dzzf4b/tCeKfhn4fv9E0e4jFleAllZcsrEYyD617V+yb+zXq3ibXLfxt4hM1nZRymaGNiVeZv7x9ufxrY/Z8/YruY9WOt+PYIRFBJvhsUYMrnPDEjjHtXd/tIftTaZ8M9Km8MeE3R9b8sJ5kOClsM/wA+K1jFRXNMxlLmfLAu/tJfEb4R2t4mgeKbFNUvSpUyWqgyW/bO7sa+Prj4K3/iyz1nxD4HtpNU0C3nKpGzj7SF5OSvcVwSrrHjjxNGFWbUdZv5vUlnZsnP61+hn7NvwdsfgH4bW58R3yrrWqsEaEyfKCQMIq9zzSV6jvLYHalGy3PzguI57F2R42imjOGRuCpHrXoPhPxrDdQxwXreXKo27z909BX09+3h8M/DOleGLXxJaWEdlq010sbyQrjzVx/F78da+Ik0+9ls5L2O1m+xRuA06IxQHPQt0rCrS+yehhMVKk+dHtl9pNnqkZLruZ/usp98f0rnrqxv/DhSa2Zru0yC8THLKMk8flXMeGfHs2lxJDdfvo+obPK8GvQdP1i21OEtDMkigfMc9Pl6Y/GvOlGUNGj6inVp4hXi7Mp2GuWmqQM0Uil8f6sjB6dCPxrC8V+FYtQheWCMRXWPlCjAPQVc1bwTHNM9xp1w1rMx42ng84qtaw6/b7YbhUu145LYbqTRHR3TCcXJclWN/M8+0/VrzQrgruyVbDRN0BzXU23xBs5QomjaOQAZ4yOAT/Wsf4hWS22rxOqnc0Xzr33Y6/rXMbWWZsclsqP0FdfLGornhutUw03CL0PQrjxppijcJmJJK7cdOAKxdW+IFsIylpGzysc5IwPvf4Cub01bH+2LRdSEpsfNXzxH98puy2PwFfZ/wd/Zb+FnjrV4vEui6pNqelxqC2mzHmOTGfm745qqeHjJ2uY1swqxW1jwn4Hfs1658bNY/tfWFlsdBjGRMykNL3wv59a+wIfhBoPgfw2+lWdlFDp6gh1ccN0yTXseqSaF8PfDMtzcGHTNLs4zkgBVVQAK+N/Gf7V3h34napqfhi9W50zQrh/Kg1O2fa4+Y/MR6dK9WPJRVj5+TnXk5M+c/j18G9M0/VL3VvB1xDeW0LZu7OA7jB/tAema8ZjijvFxtwccj3r6G1r4C/ET4R3U/iPT0TVdGx5jXEMm4TwnB+ZPoea47x98L1vNBi8aeFof+JdN813axnJtn4zx6Zz9KxnFz1tZnRSqez0eqPILjRXjY+TnP901NonizWvCMxNlcyQg9YX+aNvqDxViPU3h++hPHX3/AMmoZ76Kbj7PuJ6GuePNc65eykrpna6H8SPC+tOsOv8Ahm3W7J+a4tmMQY++OK9EsfBWg3EKXOm+BrzVonXcrJdBx/Ovn7/hH3Nu1/cgRW/Qc4JPoBWz4V+I+v8AhO+jn0i8mtFj4EasSpGe4rpUrfEcPLd2ie52/wAQvCfgu7hh1j4cNZFeMyxDJ+mRzXo5/av8IWfh+ZdIsLiK82bYrfywF3duRXm9j+0R4e+IGkf2L490oKXGBfRR52sc4b1FeYa14Uj8L6sl1aXUeq6M53QXkZyp9Aw7GtfaOMbwYRppySmrEmtahf6pq11q2oHE19I0zsp4yTX0F+zT+0I/gmf+w9cu3bRDxDKwDGAnt9K+e7pkvNrqxEVyuVB5CuB0rOhkEMu1iSScEHtXGpX1OypTS0P2E8M6/Y6pYwXtpKlxFJGHSWMcEcbV/HrXSrc+dGoLqSeWbuH6k/QV+Xvwb/aI1f4X6lHG7z6houcmzMuNuBxtz0wa+/8AwL4wl8WeDLLxBLZXFtZXkAn+dfmCjnOc+v510RlzaHnSg4HojXAP3W8oscKJBkBsZA/TJqwGCqc/MXH8J/X8a42y8S2moSR7LxCZFyTuDKd3OR+A/Wtmz1LzpGcsBuI5U8Y/gP5c1ROpp+YyTDcEaP7jR9y/UDPoO9KpeZldm3diCOC39/6DtVSOaI4DPvQKYjJn5tufmb6npVlpGuHki4cZAkTOGA/hUfzNRYNRodjN8jbYjxtPbP8AGfc1cY+SpONoxt25yM/56movlXIBy2dr8YGfX6AVFI0nyt5bD+FlHOVPCj8eppkiPPuwX5zwNo447+w/nS7kVUZlyzfdGMc+vsKWBDDH5kzLNJt2nAwH/wDrCoHaSSb94/LqRuwQDjoW9B6DvQUgW4Mz5yCG5+X09vXnvTZo/MOcDCnluw/HvUq2a+YCAQH+YhuC3bHsKf5Q2Dc6nPthR6YHrUMDJa33SEsfMOSwbJB9Bk9enFPEci+WkUOYM/QjjrjvWkLc+nGD7n60rW6rwMkdaAM6SGT73ATHHr7fSt3wTrz+F9aimYsYJCEmAB5Unr+H9KzzGT8wHaqckEizMxfcpOVGOQaTLtdH0xHIJFVlOVYZBp9cR8L/ABA+qaS1nOxM9rgAt1Kdvy6V29M5wooooAKKKKACiiigAooooAKKKKACiiigAooooAKKKwPEniq30GEqCJbphlIv6n0FFm9EBNr/AIktvD9qZJ23SMPkjU8t7+wr4r/aq+LHhHWLGfT/ABX4rvpI8bl0PSZtqE9RuUdfqxNcj+2X+1Jc6O114W0S8Y63KB9suozj7OhHCL7n9K+Ebi8luJHlnla4dz8zuSSee5P0rOUlsjspUX8TL2sXlpNq13/ZyumnNIxhWc7n25OMn1rMLbmCk5TPX3/zn86jGHbA4XkA/wCfpSbmDhV9Tis7WO8ldOMl1Az/AAnn/PWotgeQhs59P6fnj8q+jv2V/wBn/R/jFb+JJdXE0dvaqkMEkTYKyMclvwC/rUHxS/Yp8Y+CJJrnQx/b+loCwMJxOo9079T0zWrpyS5jD2seblZ88ruhmGCQOo29vf8AL+da1v4m1DTZAqzeaM7j5nP4fngfhWfJaXFldS293E1vcR5SSKQbWB9MH2FV44wQxYkYPPr/AJyf0rFxT3R0xqSjrFnXL43S9wNQto5YzwWxknP+SfypGh8O6pJ0NrI3XnAA/wD1fzrj3B8yPg+X1P0x/gP1pzSskhU7Tnk8fj/PArL2a6aHUsTL7audVJ4JhMLyW18GA5OcHHtx74FQW/w/vZWVmukCseDjLEnOOPrk/hXPxXlxEuYZGHpg9T/+vJ/CrUfifUYcMLlt2No3HOAeB+mfzpcs+jNY1aEn70LHoVrpdr4c0NlkmEm5CeeB0/wyfxrjvBMcf/CRGSQqAcn2A6kflgVj3WoXV8cXNxJIOpUtwvf+WPzplncNa3CyxDLIcjHc+n54/KlGm7O5dTERlOHKtInbfEKzea3ivIkMsEYIbnHJPXH1P6VxujatLpF0k8ZwwbG1jkYzgfrk16BZ+ILPXtMNnNt3kbWU+vQfrk/hXnuqabNpdw8LjO3hX6Db2P5ZNRT25GVivjVWm7o67xXax6hpMOqQAh+Azex4H9TVDwPq32W6ayeULFL/AHuikj+g/nV3wbdJdWNzp1wdxdTtHsRz+QA/Oue021f+2xB5Zykvz98AdefyFNLRxYSbbhVj13NLxtoy6ZfJPAEVZx+APf8AT+dcw0x8zBIAz8x9PX9P5123xBvI/wCz7a23AyZLHA/P+grhXXco/uAcnPJwef14q6TfLqc+LjGNVpHrWh6fFJolvGyosLIS4XrnHPH0wKztPkn0nWTp7sfssg+Rn59yPywKqeC/ESNCllctgxg7f9odSPzwK3fEmlteWK3EQQ3VsfMUoPvY6/riuV+7JpntQkp0oyhujJ8YeExNG93aoA/8SAde5/oKb8CfFkHgH4qaJq95vFrHNtm2nGARg/riun0jVI9X05Z/vSD5ZFJ53D73615p4r08WOtzKrrhjvAHqeo/OtqFRxlZnm4+hGUfaR2Z+hX7UHxi1H4d/Da01Lw+Q9xqEojiul+ZUGMk+nPAFfnxr/ijW/F15JdapqE15O+WPmOSM57enP8AKvWfh18erWTw2PBnj20k1vwywCxMP9bbkcAqevUk/hXW6b+zf8P/ABlMLjw18RLeCBzkW96o8xR0A5xXa1zu54EbU1ZnzNbtcW0iGKSSOVDkFWI+hr6h/Zd8a+KPFWrr4Y1KzbxF4YkBWb7Uu9YRjAO4/wAq9N8J/sf/AA50ILc63r66txn5rhY06exr0+Px98KfhDpItLPUdN0+BR/qrUhmbjPOOScVpGKi7tinPmVkj5O/au/ZzX4b3A8RaENmhXEm2SEf8u7Hpj2r5ysb5rS4jlQkFT0Pp/8Aqr6Z/ad/aq034haHP4b0KGR7B3VpLqXgtjkgD8q+W0mO4YGGPB4/OueTUm7bHTScopN7ntmg+I4NasFYEeYRgp6HvVW80GaO6kurFxHcH7yfwsff8a8tsbi7sZVeJpImBz8o4NdZZ/EK9tYxG6pK38TEdf8AJrhdNp+6fRU8ZGcUqisztdN1jzGFtfK0N0TwGHB7cH9a4r4iafbWepK0ZwZBkoP51JdePLq+UGO3jjK9JCOf89a5y8uptQuBNcOZpO5PpVwpyjLmMcRioVIci18yXR9FutRYeRE23OC/auz0zwPfrHvkvG45CqfetnwrJYXukxRqqoFHKg4Oa0rrSU/5YvJC47q5+lROo72Oqhho8iluT2unsqzb52luHi2CRjynvXLzaHqtjdieO7FzsOdrDkf5FaVwupWyk292kwBx+8GDjPqPYVY0HWBdXqx6nE1qQfmbGVI68H6VEZTvoXOjTs+ZNHV+E/ED+JNDutA1raZimYw3UZ5Arxu+x4V8VeZaTvZzxSffjbBFes28+nN4lXUI5VijUgZJwcCvKvjJax2/iK4vIpA8M2GG013t+0ipLc+ekvYVHB6pnfXHxE8I+MtOj0vxPEoeQbRqFuMOpPc+tc23hG7+HeqNcRsdT8Pz/wCq1CAZTB6bsdDXjIuDI21FZj09a9v+E9xrnhDSzf63M0PhiT/WWN2u7z17hVP86cY3jyyJlWlCaqQVrdC7J4ZuPFkL30T/AGbTYW3PN03AdQvvWV4u+JU1+LfTNJtzbWFooRFK4ZsdWNeheLbtfGGm2D+AZIF0iOPB0tnCSI2eSc9c1454s0vxPpMn/Ew06SyVuNwjIH5io9m4q0VdHVLFKs+eTs+xheI7pbq+Dof3hA3n1Ndd4b12z1LT1tb1YwY+P3vT8K4Fo3Zhv3E+/UU8xrGuCdrE9aqUOZWFTxDpzclqey2MdhZR+ZC0cS9wMYxWL4m8dw2YdLFw83QgDIxXPfDnwhrPxG8WWWgacGklu3Clsnai9ya+9Lr9hfwJd+F4bQQzW+oJGN93HIdzNjkkHj8KmnhJT1Na+bKC5IKx+cE0011M8znczEktXU+E/FzaOy207/udw+Y896+gfG37APifR5Gk8OajBqdtsJMVwfLfPtgYNfPXiz4c+JPAriLWtHurI/8APR4jt69Qw4radFpWaOChiuWXPGWp6Pp+uQasxaGWMnp8x56UzWtJi1i0K4UTISVbpg9q8aivZ7Vg0TtG46MD14rXi8Yal5YRJ8HOGridFp6HuxzCEo2qRPSG1QaPoqtfSokijaQDzxXC+H9M/wCEk1ya9lQm2jYuy+tc9eajcaq2+WRjk/dzXUaVcNpvgy8MR2sx5YHBFP2fIm+pn9YWIqKLXuor+LPErX1x9jtcpbxttVQeTzT9P0+28M2bX9/hrogeXGfXGcfrUPg3Rkunk1K75SM/L9eeaxPFWtNrWpM2/FumQo/AU7XfKiJS5Y+1nq3siHUtSm1W6aWU/K5+VM8DpXX+ILcWngmyB2+YxVuTycmsjwX4bfWr5LiRP9FT+90b5q0fiBfR/aLewgB/d4yo6Z9KHbmUEKmpezlVn12Od0+8NjKkyjMi/wCcfrXdaH4q0u3eRmjFvLJ/rMdDz/8AWrB0vwPf3yq0iLbRE9W6/l+FbFx4H0u1gHn6phiAScj0p1OR6Nk4eNanrFfeXNU8UaXeLtlvZ/LCj92nA6d6wLzxhb6fC1vpFuIeCTKep6CqOoeG1nmYWEjXABIXKkZ6CsGW1lhmaG5i8ll4KnjuTUxpxCtWrbtfMuWzy69qiGQtI0r/ADDHPX/61d34i1qPw3o8Gn2aeW7oMso56ZNefWN5/ZtxHcQNloyPr0rodeQ+KJre6tJRJOqhGiJwegHFVJarTQmhU9yX8zH+FdNhaGXU7sErCC4DfxYH+JrM1jxBc6vqBmBaONDhVU8DAArqfEyyWHhuC2WLBb5JPL5PX/61c/4Z8M3V7eJPJAUtFI3M/Gec4H5VKa1kzScJ+7Th8y/r+nfbdBh1JIvLmUDzOOoJxXKWd1LaSJNFK0MikMJEOCDk13/i7xFZWumtZQESyyKFI6ADrXEWemzX4EaRs/GS3bpVU5NrXY58TTSnyx1Z7p8Lf2vvEvhOx/sjW5JNZ0h4zGWLYmjXaeVb8a53SfgVqfxevrzU/CN5aXKXE7k2l5c/6TGuRy2Rz1NedP4Xu43YRNC0i/LtWQZPQdKt6JqXiLwXqSalplxdafdRv8skWR0Pet1NddTglh5xu4qx9sfDv4V+Df2VfCLeI/F01tdeIApYSYDODwAkYP8AOvIfDXxk1f49ftLeGZbhmi0i2vN1ra/wqoycn1OBXmHxR+PGofFbwvp9lr9hHcatZuAmoISrFechh0NdR+xPpaXnxwsJXX/j1gklCt2O3r+tbcyk0lscnJypuW579/wUI1NI/AehWO4iW4vA+B6AE/4Vm/scfDHVH+Heq/8ACXWduvhe/G5LS5iG5vl5c5HAr3L4qfBzSPiZ4i0LVdeuNunaKWm+zHhJG4wWPoMV81/tNftUG6aXwP4Cl/0Zla1uLiBfvkkLsT8jzW8koy5mYQvKCjE8/wD2hvgf4M8PRXeu+CfEVlPYxnZNpvnBnjbOPk9R7V89Wd1cWMhaGRgSf4DjPP8A9avoT4b/ALFvjrx5YfbdSkTQYX+aP7TlnfJzkqPat3Vv+CfPjCyhd7TXdPuZlHyxurJu68Z59qxdOU/esdcKyp6cx8+Wnj7UbaFEd1lUENnHPc1oTfFGeSFtluqvt4cn2/8Ar1P8RPgn4t+Fbf8AFQaVJb2xGEuYvniPGOo6fjXCbfMz8vy54P41zOjG+qPShjatvdkS6jqM+r3b3VyxMh9OmM4FaHhGGOfVCJlUk4KKe/P/ANasyKMALu5zg9eMZJptncyWd0JoPkMYyD+HT9aco+7ZGUKlqinLU7i6bT1mZLq08sMMCRgNvT1/GtDwlr2u/C3Ul1jwtfvAgfMtvu+SVQw4IqHStd0/XrEW04SOVsqVbvyoqO80q40/cbQ+da/e8ljnHJPH5VxJyiz3ZU6deN2rr8T6K+InjC8/ax+FMdt4Zvfsevaf+8vdGkfZ9owCTj29O1fFV1ptxo99NBcwNb3NsSkkbrgoy8HP4mu+03xRqHhjWItf8PzvZ6lbbd0a8FwNuVYdxX1l8Jfih8J/ixo+oaj4g0vTNM8R/Zz/AGiJ41UuMEsynvXpU5qsve0Z8ziKDwr93WLPmvxb+1V4p8RfD608KRxRWkaxeTLcQj55I+AB7cCvPvgzoPiXxl4ik8LaLqr6fBfBjOGJKlQATx6816NqP7OOveMP7b8Q+CdIkn8MxTt9jE7bZZI8dVB6gE1jfAd7r4e/EjTvEGqJ9h061lZJmlGC/ZlA7nitfeTTexyPlcXymn4i/Yd8Waakj2V/ZXcS5J85jGQP1rn7f4Dx6Tqv9jvd6bc65MVWEPcfKGJPGADX3X4u1Dwz8TvAdzBb68tn/aUWyOaN9siZGcAdc18mr+yr4mXxVDLo2vxyKsm77fcnyygycEc5J6fnW8lFaxRhFyatJnkXxW/Z+1f4e28Uur6vZy3U5zHZwuWfPfjHTmuo0P8AY98Va5oNtfWktvEZlDrHKGRufwr6Ys/g34a+D9iPFfi+9u/FGpRgFZ5FaYKcY4HQDjqa5jWv2qPDXi61OmQT6r4YjLKovLdEc4ye3boKXubyLjKaXuHzBr/7PfizRbl7ae2hup16razo7d/4evrXAav4d1LRWe0uWnsZAdxgmBTkD0NfWXhf4QeAfFWrR6svxQubmcnzG85/Jkzgt1PtmvefG3gv4f674XFvrMum3VtHDt+0yyruACKMhuuanljLZ2NHWa0krn5kW2qX+kybJE8+HP3c8fX61duvEdpcSiVSYZP4lYY5rt9W+FseufEfVtE8F3sd/BbyN9n8yTBlAI+VTjmvOvGHg7V/DV9JbavYy2Fzn7kq4z15B71jyM29srWNmC8keFWXJRv4hX37+yj+1l4dfwTp/hDxLdx2N7Yx+RE9x/qpYx0GScA9se1fmXb3V9Yttt5W2jnb1FaVr4q6Ldw4OcGROCKuLcXdGT5ais9D9VPEXwv+H2uapNf6N4iutCnmcSNHpl2Eh6dk6D8BXqGgeE18OeG1uI9c+3Qxrvea8KjKhSM7sAelfjzbaxPIplsdTmYL1TzSG/nXWw/GjxfJoP8AYU2vXz6UODbGY4I9D6itlVT3RjKi11P1I8K/FTw74gupLaw1GG6nhBV0WVc7V5xjvzg/hXd2t1mF2aRZW+5uU/Nkj5m/AV+PPhnxTeeH75L2xupLW5Q7kliOCP1r6q+B/wC1pqcjSWPiON75I0PlXUOFcEnncOh4rL2iW5X1eUnaGp9yLN+5GOBgDa/Ur2/Enmkt5DJvYu+1cqWBzkd2H8hXkfh746eHPEU6wpqtut1kulrcNtfP3VXH45rv4tWihWMpM0YU/KrkYIUdD+JrRNNXRzyjKL5Wjo/nmkQsVyuVwg/h7D8O9WUthGzyOcnaN2TyfRj+nFY2n6ku0bNpCEtuT+JB/UtmrM2qIcxpKDIp4LDjd1Y/gOKLCL7ZlUnfwT17N7/XNOWNVDZ3MBwxYc5/rVJb6LAUFV243Ieqnrn8BRFd/aLobXBjJwm1uoxxn37ml5FalmVtrYwSB29vUVXkbcwZJNqjk9tw/pVlYiGwMlc569/WgxgYBX17fqKhjRntIF4Zip9eg/Cm5GCxJ+o7U+5ZfT5vUcn86qBiTtUZTOe5NQVY6LwPrw0HXoZi58pz5coJ/hPU/wBfwr3pWDKCDkHpXy60hjkBJwO+cV778PteXXvDsLFszQfupAevHQ/iKpGc42OnopB3paZmFFFFABRRRQAUUUUAFFFFABRRRQAUhobpXJeOfFaaJaG0t51XVJ0zGOCY16byPzx701q7AY3i74pQWesPoWilbzVISPtsg5jslK5Ab1kPGF7AknHAPh3x9+Kn/Cs/h9quvXE/m6nIPKtxIeXlYYX8ByfwrsfD+gWugwyCAFpp5GnuJ5DuknkYgs7t1LE18f8A7dGl+MPEGqaT9j0m6uPDdihdpYBvUynqWA5GAAM+5rapHkhaO5dNKU1c+Qta1q717Vrq+vbhru6upWlllkOdzHk1n+Y20r83Tk+nTH9auaXptzrWoQafZ27z3Uz7EtkXLFjxge9fUdr8AdL+Bnwr1Dxn4zSG/wBdeBYrHTpRmOOVhhcjuR19sVyqn7vN0PTdRR0Pk77rKq84rtfhP8J9b+K/iq30jRonZNym4udv7uBDgbif6VW+Gfw31r4teMLfSdIhCyTyZmm2HZEucljjoK/R/wAI+EfCv7MfwzubltkENvEJry8YfPNJgfnzwBW1Omrc89jGtVt7sdzZ+Dvwt0T4M+F7fRLFkN5ON9xIzYe4kA5bFehzbBDI8nyp1Ynp1618N/Av4xax8cP2ootTupZIdNtbadbWzQnZGm0jJ9Sc8mvrn4tanNo/wy8T3sJUSw6fM6l+g+Q11816fOcDi+azZ8cftc+PfhXrxlh0XT4dR8TodrajajYsbBgCGI++ev518osoKjIwMZOT3/yaiZsyOxOWYnPvX0F+yn8AZfi14qj1bU7dJPDOnSYnVj/r3AJVMdxnGa86MXVloeldUYnz3Kw3ADJLenYf/qA/Oo1U4ZMk7fQ85/8A1n9K/Rj4yfsUeFvF+myXHhiCPw/q0a/IIF/dSYGdrL2zgcj9a+DvH/wy8R/DXWTpviHT3srhRmNuqSAHAIYcHkmplTcNwhVUzl3kXbhFweg3dcdAfyBrqdF8J+dYm8njeUMQVgi+8RjP4cY/OuZYo+XxlsYBX06c/hn869W8C30eoaJ5bNiRByN3PYn+grnqScY3R6+DpwqVLSMH7LBZtltAby1+aT+Ikj/6+B+FWLOy8P60TGkX2a4U7QjEqQegP5kn8K7ExpIGVI8IrcsB94g/4n9Kzb/w3Y6ptleMKzHAkThgOg/QE1xqfc914d291JnA6z4XuNDkEttMZIepkGfk9CfwzUUPiiOSPyry2W6jYYLv1A+v+6P1rrJdGnsDLDHcC5s5Bho5G+4COv4AD8685lUQyOjAIBuBx0znkfyFdEbT3PHxEJYd3jpfodXpOraFYzLdJFcLN/cU5A7kfyFUNQ8VtLdyT2dvHbszf6zHzMR/9f8AlWJDu5Ibdt7HjJH/ANl/KmSOWYbNpwfxBHA/Xmq9nG9zm+tT5eWOhLIs95MoZnuLhnwEbndzj9Tn8q320Wx8P2sU1+hu7px8tuDgD0z9TmneBbKKTVnYjc8aDYCevYEfqak+IluYdRtpeQGT92o+uF/qamUveUDanT/dOs9WWGs9ITRBqEdo28NgBWOc9v1/lU+n65eW9mJrZ11C0X70ZGHTH/16z/B5TVLG60uRiokAaLceh6L/AFNUdLupPDettESVTcEbI49Af5n8ajl1aOiNXSMlonpobdr4u06x8+4tYpFnfkw9FyO/1JNc3NNdeItReUReZMThcdAO361qeNNMgsb6C4tSu25G75RwOy/pzTvA91b2800MzbfOXaGzjHYfpk1UUkuZGVSU51PZTegaPoNpJMsU0z3Fx/zygH3e3J/M12em+FNPgj3vAYgBk7nJbH/6gav6fp+n6LEBHJHBGeTI3U575+mT+NXJNX05bd3e5hMEg5BYcZ56f7oH51zyqSkz0qWFpU171rmTNqemyf6NCJpwp/1cRZsD657Dj8aytT8J/wBp28kwgksmwSBI+enJyO3YU6/8bQM3k6DZrLKRgyKmB6n9AK2LPUrmx0hp9clUTfe2r/30R/Kl7y1DlpVG10XkeM3iNHO0cifOpwe3Oef1xXVeC/C6TKL26G887V7HB/xNc5q9815qU9zs8sM52jHI7/zxXa+Bb5JLP7PLLulQ5C5/z3P6V1VG1C6PKw0acq1nsddINP02BBNGhjzgblHJ7D86km8K6fqka5t1QsMKVGD/AJ61k+KEd7BXtxuMDh/rjj/E1v6Vqi6hZwyW43KUBznoen+Jriu7Xue/yxlLkaPLNe05tDv3tW4TOUPqKobyo4HzYruviNYxtZwXuOc7T7A9P0FcCzfu97cE9B+td1OTlG589iqXsariizb3M9jKrRSPEwO75T/n0rpLX4kXUVuIbpd6Y5kxg8D/AOvXISSBcKpyMcHHXtSPIqruJ3Z5x6c5/pVSgpbmVKvUpP3WekWni+wvkIikwzcbG/L/ABrTvtQmvtHa0j2qpfeJAMN7D8q8WuI5IV4UjJ3AqcHpn+tXLfX7+T9xFNKDjAxyc9P5CsPYtO8T0VmCkuWrE9C1iaTT9EYNcqsqr9/1br/hXDaXpXiLx5qVvaqkt1ucJuQcD611Gm+Eb547OfxC0kdrKd/lf8tWUn07cetdhJrgiC2uhxf2XYxdFh+83qWbua2ilTVmzjqv61NShGyRsab4H0P4ewIs8VveasMFmY7kQjtjuao+Jtan8RZe4Vp0XICBMKo9AK5i81Xy5CZr3ZySSq7m/P1otNUmv5vJsI3lcrkvO/8ASsZOTO6Dpx91rUzrXUNG0qdnt1milU8lHIINd1ofxP1/UNP+x6fBeapbRMGI8gzbSfU4rirnwNcK3m3V1HE8rdfrXUeBZ/EXw9vHuNC1hYWbBaPblX74Iq4yit5MwqU6ktoIuz+N7lobiLXPBxvlcFRusmRkPqDjiofDng/w348vBZLo2r6NdOcK8cLSpn34r1jSf2kvE1qyrrGh6dqkeMF4lCMT613ui/tAeGNYwkd/N4S1D/p6tEaPP+9iuqnKH81zysRCvHXksd5+yz+zjbfCm1udTv41k1O4G1JCPuxjpx2NVf2nv2oD8JXttL0BY7vWHO6XzFO2Jff3riNW+O3xC8I3QeC90vxvpjsAV03/AFyqemVXp9axNc+OXgDxMsqeK9KvdJvXXLQ3lsJQ3bjIzXU6l48sdDzPZvm5pam98O/29NNvAYfFti1pJn/XWy7k/Ku3+JX7R3wzvvAN9dw3FrrVxPEY4LHy9zu5GACv1r428SW/wx8VXIGj39z4dl3MD5sReB/Q9crXvn7JX7MNhJfyeJ9ea01i1hkDaf5Lb4yc53849uKIynL3b6FyjCPvW1PCfBf7JvxF+IW6+g0ZNJsbg+ZG14+zCnJGF64rode/YV+JOkWrzWsdhqDBc+XHMVY/mP619v8Axq+Onh/4E6PbS38TzTXGVt7WActgfoK8R8Mf8FBNF1TXEttV0aTTrCRsLcA7ivPUijlpRfK9wVSrJXS0Pifxd8PfEfgG4Fv4h0q506Vs7PMXCtj0bpVHR75Le3e0un3Ws33yvbpX6ZfG7xn4A1T4O3+uar9j1SwmgYWuQGZ5COAvcHP9a+OfgD+ybqfxot5NVvXk0fQWDeROoBeRs8YB7e9ZTo80uWOp10cU6fvS0sef3DQL4bms9IczSbOIx1wQa4/SPBOoX0yrcwNBDuJdmP0r1b4nfs0+Ofg7qE9zFBLqOlbtkd9ark4xxuUZIrzP/hOtStozEvzS5w5A57VxOnOndI9mOIo4i0p6WO01K+tvCemi3V1Uqp8tV+tc7oFv5kh1e/H2hnf9zEBks3GK5a8u59QnM08hdjyOea7zwZr9jbWkaXJWOSMYBbn8qjkcI36m8cRHEVVHaK2N1NJvNWgEt7M1uDyIID0GPX1q/p/hPTbNd0lursM8yHceo9af/bli0SbLiPGePm5xwKpah4ssLOZ1a7U88KCTnmuX3mewlSjq3c24/JW4UwqoiUg4I+p/pXnfxXm09prbyI0jukTEhXnccE5P50mufErNt5WnR87f9Ywx/Ca5zRdAufFl1LcTyMIFBLyMee1bQg4+9I83FVoVv3VJXZhtIhjJPDYOF9egqW2uZLeTKN5b9ivpu/8ArV1MN54asJpUjsWuZIztLyHP8X/1qmbWPDt5DGr2ghbg7sY7k4rfn8jzVQX86uc9a+KNRjVityz5x8rYPcnpUs3i/VZrMRNdYTH3V4z8p/xrRutH8P31qzWt19luCBtDZxwpOaxLzRLzS4hI6ecrZAdDuB4ApLlfQc1VprSV15M0PCehjxDqTCdyEUEvz14A/rV/xdHNo959jtVZLADhl4DcgVR8K64NK1ba/wC6ikyrHHQ5HWvT4be31KNWmijmQkEPgEH5iQayqScZeR24WlGtScU/eOV8E+FWkYahdA4blMv6t1qPxn4mEM0dpZyjKcs69eSa7mTa1hHCDsDbQMdhya5WP4ZweaTPdSOp+YcAH7pOP1rJSTleR2VMPOFJU6a16nF2KjVrpIWi3yufvqOehrf8IeMtY+EPjSPVNMcR3tudrBhkOhAyD9RW1d2+k+C45HCRrOFIUZyzEAD+Zrze+1B9T1Ka6lOHYnA7dhXVTk5O62PFxFGNOKUneTPc/i5+154t+Imj/wBlwbNIsZV2XC25+aQ56Z7Cul/YZ+F2keKvEl/rmsLFdTaYymC2k5+YjO8j2r5dachiq/Mc/h1Nei/Bf4xah8IfFaanbkPbSqI7mEjO9MAnHvXUpWacjypQ91xjofZX7TX7WI+E8g8PeG0iudcK4lZhlIARxx3PNfGGuftCfEHWtSkvLrxPfJIzHCwyFEHIHAH0r0H40eDbb4va1P448DTf2st0A17p24C5gcHHCdwQO1fP99ZXNjcCG6hlt3XG6OZCrDrxg+9VJuTuTTjGKsfR3wj/AGnNS1rV7Xw58QZI9c8O6gRBI1xGHePJOCD+FYv7UnwGh+EesWd/pDb/AA7qXzwKckxMASVz+orivgf8KdZ+JnjbTbWws5msY5ke5usYREABIz69a+3P21bDTovgTLFM6xz20kQtSeWLDC4H4E/lVRTlF3IlJRqLlPzfYEZ2cso/p0/Wuh8N+D215XmmfyoFYgBf4ugrA2gqSzd+Tj1PX9K7vwRrCLYm2DEOpLj5ckjk/wBK5KjfLdHrYWNOVRKpsWNR8F6VZwqEdlk4cbXw33j/AIVzrXWpaZKy2tx9rVU3GKQYYDaT3+tYN1ql5NqErTzMXUnjkYwDx+taFjqX25Rb3jlGxiKcHkcAYPtWXI7XbudrxEJS5YLlEm8ZWv2jdc2mJc7cr9RxXJM0k19NLAjJ5hJAXI7V2c3hO58RXAgsrRptU387RxIC3BH5VvWOiaZ4J02WSWdNT8St+6W3RC0dscdSf4jWtOK3PPxNSbajLU908N/tLa38O/hzpum+J7RJJriPFrDb/JKYegZscDoK8N1r4nX+uXnm2Vjb2ZDYjKpvdMkdCenU9Kxn0261aYzajdrlenmvk7c9PatSPQ7TyfLj1SGEDoFBzngcmtZVNLXMaeF5tbGM66uc3k17Kj4+XdLgjjqBnjrUq/8ACQzxo8F/McdALkg/eHr9Kv3Xge6m2GC6julbpz23f/WrJvNB1OzbcbeQYx80fIHJNZc99mdDocvxRdifUPEHi23sXs5tS1AWEoVZI2lZkIyTXGrB5ZGR8y4z65Ck/wBa6a11y+sflZ2YKo/dyDIyFPr9alm1ay1BALqwjLsDmSM7TnaBVc0krsn2dN7O3qaXgT4RxePNHJsfFGl6dquSosL9miLAKOQ+CO9fQHg39hXzrOGbxN4gkuSclraxkzH2yNx61803+iWk0jHTL0L94iOQ4bPAwDXYeFfjF8RPhzNGtnql01oGz5Ex82IjeOBn6VpTqRW6OSrh6i2PrDT/AAD8NvgzcJHAmm6VduQFlmkBlclj3PPWvOfj5N/aVi9ovw5vPE0eFZLvYNmNp5VlJavl/wAYeLL7xz4qn13Udi3Mzq7RwghFO4ngE8V9/wDwm+Lng7xh4V0i0TW7UaklrFHLFcMI2Egj+YYPHY11RqXdtjglScNXqfDln+zTd+NLe5vNJ0q+8OXSZb7HqSHy25HCt1/MV5J48+Duv+B5H/tTT5LT5seZ96JuSPvCvsP9pTxp8SPhr48u20u7mTw3cKGtplhWSMZRcrux6g9fWvCNU174ifGyV9KiS61hGOWhtoBt+8CNxAwPxpStt1LjzbvY+e5NLurVlkjDK3rGc1IdUvYm/eqZMdyOa+sPAf7EPi2+uYLvxAsGmWYYFrdpC8jDkY44H51r/EL9i+x0+zmv7TXv7NiVdxF6AY/u55PUd/ypxhIJTgtEz5JsfESrw5KNjHSu08H+Nho1/vDqY5OtU9a+C+tw3VwmmSWeuRRk/Pps6yEgEc7eD39K4K+0e+0m6aGeGa2nQ4ZHUqwP0NZyhdWZdOvKlJSiz2fXNXlvdSXULR2IYBmdGxtPTtXoI+NnijwnHZrYa1NITHgi5/eDseM554FfMFj4i1HT/ljnYHqVbkH61sn4gPNCIry356iWI81jytWO6VanU5nJas+4PBP7YV5Bo0MuuafkKwWS4t2OTzn7lepeE/2pvC3iH5V1X7NK4YmG4Tb1fkgY64r83rHxvbR6dLbfa2+Y7lDDGD3rS8L+NLPT75JHlQqyFS3TBNac8luYOjRk4q9u5+p2k/FjSNQNzJBq0M8ihxngkAtj5hnjAxRefGjQdM8wSajaxoxIL+aAA2QOD349K/Mz/hMEXTLm2jn2SbyyyK2N4PUZ/KubuPFirEscsrFQf7+cHj/Cq9o30M54eMPtXP1Z/wCGj/CVqxM/iCxjGdg/eD5uQMD3xV5f2jPBTTIh1+zy27YPOGeOMV+S6/ELT49HmsZFUsW3JIMnFc3eeNPlCxg4UYXHHFLmb3RM6cIpWZ+3mj+KdG8SxJPYXkLhmK5Dg5wMkj2q8LcySMeqYzs7H3r8XfBP7RXjHwtNawW+sTpZxkBEB/1a5JwPQc8+tfoB8A/2x9N8V21tpPiOdbDVOglZv3VwoxjB7HnpSleJjutD6ia0RlwwyM5xjpXV/DfXBoOuNDK4W0uQEY+jdif8965Kz1S2vIiyOGlwDjOeD0Aq3IGVjg8rgnHQU0Q10Po1TRiuU8A+Jl1/SVjdv9LtwEkB7js1dZVmDCiiigQUUUUAFFFFABRRRQAUUUUAN/hr89/2gPHVlN+0X4gt7q91TQrqxMVumoWs/wC7ZRGGAKHjuf1r9CPSvir9tv8AZZ1vxbqLfEDwZDJqV9tVNU0ZPvzKq4WaL1YDhl7jBHQgzJyWsTqw/s3O1TZnHN8b/GvhNTdyaXF4y8NRnB1LTCFmC8cvHnrXo3gv49eCPH9vFBHqMNveuvz2N9+7kQ45Ug18LaT4i8QeC769e1e6sLlYzDdaZdqwVj3V426flmm6n8UPDHxA0y0s/Eekt4f1aKUbNa01PnA6YYHqOf0q6ddyOnEYX2T01T2aP0C0/wCFXg+18SDxFZ6LYJqZyRdRRjJz3478V8sftVDxH8cPixa+BPC1q15b6PGHuCDiNZHHJY+wwPzrzvSfjJ8QvhLIY9D1qTxR4eQjZdPEzxlSAec8qefWvX/g1+2B4LbUrmPXtMj0DVbqTzJ72NdyTMccseo5rfmjUsnojk5ZQ1Wp7d8Dvg7ovwH8E/OYxfNEJb+9fAGQASM9gOahvvHXw0/aA0nUPC82p22pQmTa9uzlGLKeGU9+cciunv8AWNA+KfgzVLDTNUgvbe9tXhL20gLAMpGf1HWvyY1L+0fB/iK8s0llt7yxuHjLKxVwVPPT6VVSpZpW0JhDnu29T9KPg/8Aso+HvhH48k8SaLfXTRtA0K20zAgbsc56noa7T9oq9Wx+CnjF3fyx/Z0iZIzyRgD86+cf2LvjV458beIP7F1Z5tU0eOBnN5KmWjYdBv75zXtv7X999h/Z98UvtyXSKPn/AGpFGf1qptey02ISaqJM/MfT4Wur63tgVXznWMO3QZOMn2r6w1T9o/T/AIE+CdP8DeAFt7y/ghBvtWxmMzn7+3+8c9+nFfI6rvI7DPHfFd18HfhdqXxV8ZWGiWccs0TyA3M6jiGLdhmP4VxU+Z+7HqejUUX70uh9cfsY+MPiN481TU9R1jUZLzw0rkl7pclpT1EZ7AYPtX0b8RPhb4f+J2jSadrthHdxkEo7KN8bYOGU9jzWj4F8FaZ8PfCthoulxLBZWcQQdAWPdie5JJNfJv7Vn7W19oviSHw14I1IRS2jiS9vIcEFwSfLB6ccZ/Kuuo4U0ovU4EpVJtxPMfjZ+xl4i+Hk0mpeHFfXNE5YqozPEvuP4hgdR69K+fLHUrrSLp2QtCwOJIyMcjkgj64r9Tf2cfH2p/E74U2eu6/HDHcSNJGWUYVlQ7dxHvzXyp8cvCOl/H/41RaH8OdOtmuLdGOqarGCkO4EnBwMEgADd3ziuarS1sup10a0oy16dTw/TPH0E6xQ3ytGFAG7sT0H65Na03jDTSp8q4GM/ICOgxj+QP51z/xO+D/ir4T6o1trunSQQlykF0BmOTGRkEfjwea47lWJ+Xk5z1JBHOfwH6150qCPdp5lU5e52eteMrT+z2S0PnXMpy7YwFyMn/2UVwQ3/O5BbnPPc/8A6z+lPkjx8+AEAO4H8/54qext5b66it4RuZiBnGe/+JP5VcYKC0OerWniJK5GivGuOGJ+6uOuOP55P4Uv2ORVJEEm3+ElPwH9TXY3FtP4VjiW2sFuj97z3Xdg9B9O5qmvj67RiJbONgQdgK4HPyj9ATUc7l8Jf1eEdJuz9DE0HUm0bUop0YlmG057KeB+mTXZeLrE+JtNgvLErNKvzBc9AeB+IAJ/GsNtQ0rXmEcsH2C4flZY+gzwM/QA/nWbJeah4bkCxSusUpOxl5Xn/wCx/nU/G77M3hJUouDd4v8AA0PBFndf2xgQyRkRndkYxnj9FFM1qzk1LxbLHDHuy654xtGOp+g/nXQ+HI/HXiiTZovh26v5WUFpI7Y87uhz06V6joH7MXxb8VkyvpNloaTDJku5Qr4PUYUE5AA6+taKnVlLmsQ69CFP2bl1ueF+LtRF7qCW0ShY4Bs3Dtx/RR+tYYk3c/d77vT/APUBX2t4T/4J6Bik3iTxO8hfmSOxi24Y9fmPYD2r03Tf2TvhD4It1n1W3iuAMhpNTucqSRk/LnHAFdEaDS1PMrYpVJuUT8/bHxpf26iKYrPa4IIkXJ59/Zf51bj8TaNcTBrvSVVflzt9+SfwFfpdZ/Cf4beNPBbWOmaLpk2iXSbVktYgM57hhzkAda/Of49fDnTfhf8AEm+8O6fftdwRbXDsOYw/zFD6kDH51lUoqLNaOOnL3fzKy+PLG2icWlh5KknoMcHk/pisK91m/wDEcgdo5JY1PCRg4Hc/0rCeQO3zsQue/HXk/oBXXalG+j+Erea2lKiTbveMevLZ/QVz8qi01ud0alSsmm9F2OefTbuZd0lrIu0kj5e3U5/EimafdTaPdedCQXU4bjrjt+ZrR8N+ILqDUoFnuHeKRsMHGQc/Mf6V1niZbDT7H7QNNWQSP+82jGOMkj8SKcpNOzCnRUo+0hK1izpuvW19YSEScqhDJ3HYfrmn+BblodPkXlYWZmQd8Z2j+tcBdR/Z1F7pkj+Xtyy5+ZSBzkdxk1csfH15Y26RLErOBgNjHQY/maydN68p3U8WuZSn0Ok+I+pmS1t7QEfM2QB6dB+grgmuBI24/KmO3uf/AK1GoalcatcGWU75T9wDt2GK3NP8IiSzFzfzi1jGCFb+LsP6mto/u42Zw1XLF1W4LQw7dZpIwYo5GHHQE9iaebO5hiV3t2XGRu2nHYV6HcQq2kbdGaFmHJC4Jx0GPwFYWj6rrN9fR6eLJrmSVsCBU59f8KI1HLZFTw0KNuaXz6HJNM8sit99txAXHfPp+FeoeAPBth4Tnh1zxN8s+3zbXTcclgOC47DnpXQf2V4X+H80V5fW8d/4gVPMFsrZihftnsSD26Vxt9q2pa9qU168Uk7yvklun4Z6VupI4XTblpqjqNX8UHXryaZIGuHk6nb8gHp7CqEGnDUNwvL9IIuqwxNgVb03W1sbPbd2jWsPQSbflanf8JBoMxO5o1HQ5U8en6/yrie90e9FR5UpP5bDrfwro/lmNf3obuz5/HrWZe+FptJuBd6XMwdefLfnj/8AV/OtCQ6PdhdhO0LkMgYHBHt7fzqo2qQ6bMDFdzJAB+8jlQn3Izj6Cs+aRtKFO233Ba+JYLhjZ6mPJm/5aKw49/6CtSz0O0kcG1neIZzmOTj1/wABXBeMNetdaniFqpDoP3kmMZ7kfmQKzLDVbuxZXhumXaezcHH/ANetFTcldHLLFKnK0tfM9Tms9Rt94t70SAcETIDkjt+dNtWnvleDULJQAMbs5Vuf6muHj8eaqoG5kYL0BXkkcD9ant/HeqXTRpHGjSlsDjPsP6mp9nNI0WLoyfU62PUtS+Hd9HrWgXX2GSMjKZyjjPQj3Neg2/7Q3gz4mWiad8RvDkLMvCalYrtcHpnA5HOa8tj0e/16MJqdyEXqIYR69M/zrN1vwvo+hpumupV3Y2Ihyfb/ABrWnVcfdbOLE4NVX7SKsj2WT9m/wF44ZpfBfjq2TPItr77wz0A6H2r6I/Zr8G+MfhVpc+ia1PZ3ekqfMtXt5CSD3GCOnSvgrTfDct9byXdg81q3Gzfwfbke3Na+i/GLxn4MvIIX1zUFghZS0JnOCo7D8K7IVo30R5FbB1Yxu9j7l/ao8PeHvFHguPU/EFk88GnNuaa3fbLEpxll7Htwa+Irr4U6ZrrvL4W8R2mp5J8uzum8iYDoBzwT19K9qsf2g/APxE8Oyab4xvtbt4sLvh8wvHJjn+ECuTk8Z/APQrqCSx8PalqQRuskjAfkTVycZO5yRjKCtqVPg3+z34t+I3i6Dw/rqXth4fsz586zE7MdlXsc46iv0c0/S9L8B+G4baBYrHTrGLaOiqiDHNfOPwr/AGyPhxJ5GmmGXQ+Fije6GUxjgFu1dH8bLPxD8ZvC0ul6FfizsZXVkntJg6XCn+FscrXTTlGEfc1MKnNKS59Edb4X/aC+H3xC1WbSbPVreS4RtgiuBt8zr93PWvIvj/8AsZ6F4jtNR8Q+GU/s7V9rTtCh/dzHGSMdifavKfh/+xH41h8YWrag8em2VvMshvIZd+8Dn5e+c464r6b/AGnvihH8JfhNcok+7VbuP7JaKeWZiuC2PYVV7wbmh6RmlBn5jabod9rOuJpGn27XOoSTeSkKr8zPnGK7Xxh+z38QPBlmLrU/DlzHbbAzSwYkVcjvtzg19h/sd/s5R+GNNi8Z6/b+ZrV8PMt45hzApJO7/eOa+kNY1/Q7W6i0vUL21jubhcpbyuAzjGOBURoJxvI1liHzWifjQ0nkyMMsMcEH69KrNMXAZd3UAE+mTX6dfFz9jrwX8RrW6u9PtE0TWZMsLi0GFZuMbl6dfSvz8+Knwj8QfCPxFJo2t2yq2N0M0WTHKM9VJArGdL2Z1U6/tNOpxI3CMgjCFevfpXqPw9jS40eICP5WYiQ++RxXlkaMu7eCOMYHfiuy8A+IotNuPscuREzfKfRs1yVVzR0PSwdRU6y5jS1r4eWd5qM7Wd55MmcvHjIGScVhXHw91KOAlXilHGPmwfuntiupSSTRdcvTIdv2pd0MzcgNtJArh9Q8U63Z3Ei3ExSQE8AdsDpWEHPZM9CtGhF3lFiXXg3V7eMD7IzPt42kHPAFT6db6/pkyD7HJI3I8thx1FPtviFqm4bnWRYycbh7j/CtqD4mBo3kkg/eEjZz05Jq257WOeCoXvGTQmoeE2u9Jl1FoVtb3O51yNrcnP8AKqPhnx1LpcKwT4kiGCc9upFddourXOuaXMbm18mzZfvNnLcEkj868vbTS9+9vbRtKGYhAgz0H/16mFpXjI0rfueWpRe56BefEuykjjKQM5XgjgY+Xr+ZqlqXxKnmyLWHy2wQNxzgcCsuz8A6pcNueIWu7gGTt0Haprr4farbqXHlzEgNhThupPAoUaSdhyrYycdrHPXt9Pq80s9w+92bPz/73b8qs6Ho7ao2M7IRjce5GSTVC6hms5hDKjRyd1cc8DP9a3lsTDpAn05HnuFJ8yRWIKYXGAK2l7sdDzqcXOb59bEd1p9vbMYrfTLifod8mRzgn+Zqs0axyOJNOkwo52ggjAApkmvXyySb7llYZ2ru5ByBUcfivU1J23BIZufl45bH9Knle5o5077fgX9P1l9DukutNubvTbhW3b0JHO6vWtB/aY1m1jtW17Q9L8U2kagedNbL5o+U4y2K8ctPF12qqJESbBzyoP8AETiu28K51W1drixS0UjA4wCNuc/rU88qZdPDwxL5UfR/hv8Abi8F6HpzpbeF5tPmZSTFaqgUngDkV498YvjZr/x8MaLaLa6RE29IUJYjBOS34V41440kaLq0kcIAic5UDtjb/WtTw7JYHTVZ5ZI5c7G2SEZB3fpW/tny6nFHB/vHDZo5a+YRXHlgYjAGeOuATUlrqUtjcCWElZkBHy9fujr+dJqf2ORiIfORlByshz/CD/WqsRllLIuN0jEcd+QKV+ZDcXTla+vkbdxZw+Ile5iYR3rZ3R/dDHgVZ8N+AdW8SXixQwGGFPmmuJTiOJc5JJ+grS8H+Bn1S7iutSZ9O0qD95cXjEDgEkhfU9OBXR/8JqmoRzQRj+z9FjcLFAv3pcdCx7mp+FX6GlvbSttItr4w0/wbayQ6HItxfeWLeW9kX52QZJ2/3ck9etcNday11NJKsaRF+u0cngDrW7NocbQ3QDhTM/mLMgBGOcA1iP4ZvdqMhWQDgKjDJ59/pUqSZ0SpTS01MppmdxySO+ewz/8AWpDtCjeSV4P15J61YudPutN2Ge3ki6Ebh7E1UUnazlyAAQOf9n/69aaM45RlF6k9veXFioeGZ4xtzwfRSev41o6f4uv7GHJfzhyMPz0Qf41iTMWjIO4D5sg+wAps7GQSRj7vzYP4gUnFMI1Jx2Z08niLT9SjMd9p25ju5Qeyj/Gkk0XQb0MLa8e3lO4BWPAywFc3uPmBc5JBBz6F+35VGGDSAjIAIyvf7xP8hS5LfCzdV2/jSZu3HgS68wNbSxXIJyrK/PLCoYE8QaW0f7iZkyPlb5gfmPAqhY6hPbyiSGeSMqVIwenU1p2PjDUrdQTcCXaFOJF6cE9fxqWp9dSozpX0ujR0vR7HxFCyyWTWd38uWAIzwcn0rF1HwfqOkxGe2zLFkANGcMPk/wDr11vh3U9Q1qzkLAWgXpNtyG+U+v1pNW8Na5eIsZ1CMQoc4VSM4UelYqTTtc73Qp1afMou/wBxR8PfGnxn4RtVtotVa4tVLA2V8vnL9wA/KwPpXvfw1/bF0bTblbXxB4bt9MLk7rrTYwo+8oyy+nXvXz74u+xx6cYpGjl1PJRmjGO4HJrL8O+Ff7eeVzcrGqnDKvJ++K641Wlc8ieDTn7OOrZ9o/Ej40a1rekfaPhfBp3iKPbmUiXNxGfMI4hOMivlTXPin4g8TzR6H8R9KlvbRHDy4haCeBdrDcNuOnvWNJav4M1aCa1vr6xlyCLmA4Gd5PavU/BP7SOv2EKRapZ6d4siWMRq1ygS4xtbA3Ec84yTWirKW5zywU6bstfzOD8f+Afhb4W8Nx6x4V8aX39qspeC3UEsWCKdrcDbzVTQviTo/jrRV8OeIPB7eIvEKqY7a4gP76ZvMB5bqOCenpXpPgz4Q+Dfjxq17qerX9v4T1CYsItDsQI9uIx8+W4bPtivJviJ4Mvf2ffi0iWF015NYyLcRXDQmNXGVOMHr6HHHWtub7UdjjcF8L3OV1L9lj4hLC1wnhtxGzfKgmQsMk8df84rzPxJ4N1fwrdG31XTriykA+7OhXPA6HvX6h/CP4raJ8Y/DwltZkg1mJA1zZdGiYyEZHqP8a+Yfj7q3jrwDq72viaws/Efhu5YmCaa1UKQVOFLDlWGK1tFq6MFKUXY+OZLZDu3DYc1E1q6/c+Yda+mtW/Zl/4TTwXD4r8Hrt85DK+lSyBmUhhkK/45we1fPF5pc1hcSwyK0U0ZKOjdVYZBH5iocbK5qpJmPJ5sX8TD8ajWQng81sR2IkhLsCcVUa1jkUsnBHY0roJRkUWjPUdKVWzkNUyxMvAOeelPEaSZ3Da3b8qdyOVlfyyMY5Fdb4Q8QLD/AKNcNgAqUZuo/Gub+zvGvyncKkQqGTcu1h3FS9S43i7n3h+zn+1Nq2gzx6Z4humv9OUhIryTBePJ6MT1GO/avt3w9420/wASWcD6fLHdx/fRw3D5PJ98V+NHhDxlFYPDBfOWhWQSbufToa9i8FfG7xDoutxtoV8yxM4xbscxkA5xj3xWPM4uzOuVGE4KUXqfrX4f1w6DqUV5bMWXoyY5kTv+H+Fe46bqVvq1lHdW0gkikGQR/KvgH4WfHSx8TQW1pq8zWN+EUS5fCvk/dQk9Pavpz4eeNhpFwUlfdYSPh2X7qehH9auMk9jirUZ03aSsz2+imKwkUMp3KRkEd6fWhyhRRRQAUUUUAFFFFABRRRQAUhGRilooA8x+K37Pngr4wQb9d0qMakqeXHqdsBHcoOwLD7yjn5WyBk4xX59ftEf8E9/GXga6n1XwiJPFmgsS5W3UC8txkcPH/GOvKZ6HIHGf1R/WkP0qeVXubRrTiuW+h+CWm+JPFfwp1WS2iku9JvEwk1leRkY6fK0bD0HcVtf8J14R8Yc+IdFXR9Skf95qWkIFU8nLGLpnIycYr9n/AIhfBvwR8V7H7N4t8M6drigFUluIR50eeuyUYdOn8JFfMXxH/wCCY/gbXreabwtqF1od4ExFBcYmgJHYkYYZ6ZycehqfeR0RqU5v3tGfD+l+HfEnge5i1/4c+J49ctwm91tH2TqvHDwk8/hmud8O6ho2u/Fi61T4l2t1Da3MpkuFt02HzPUj0J9PWvQ/id+xp8WvgrcPqFjpd1qNvCCft2iu0ybcYzgDcOg4ZRXDR/Gj+0o103xxoltrsCnyzclPLu057SDk49D6VcZK6ZcoOOzuj9FfgzrHgK68M2yeCXsY7QrnyLYBWHTO5eua4r9uGcxfs96ui5YS3Fujew8xT/Svjvw3pp0jX01L4aeJ2huxhoNPvG8qZsjlQT8rHnGOM16H8WP2mm8dfBjVPCXibSriw8Uo0Q5G1XdZAckdvlBroqVFODXU5lTtJNHy5YwtJIY1OCOnXnNfpD+xp8F/+Fd+BRrN/CY9Z1gCR1frHCCdi/jwa8D/AGUf2XW8aTQeKfE0ckOlRyCS2tW+X7QRyGP+zn86+3fiB4ys/hp4B1XXrlf9H063MgjXqSBhVH1OB+NVTj7KLnLcdWpzPkR49+1/+0NF8K/Cx0HS5AfEOqRsq4P+oiIIL/Xnj86/Ny4uJJpmkc5kkPLE56kdK2/H3j7U/iV4y1PXtVnMtzdSF0VjkRr0Cj2AGBXMqxZd5J9R9MmuGUnN8zOqnBRVj7S8M/Fa88G/s1+E/B/htDqXivxILiOKOL5jbxtI4dyB354/+tXtfwv8P+Df2V/Ayxa5q9pbandv5t3cSsPMdyANoHXA5r88fAXxJ1j4da4NV0eZVv4oGigkmUSeWrDBKg8A8n86qeIPFWueNtUkvtXvZtRvp3wPMYsSSeg/wro9s73S1Zk6f3H6h6T4s+Hv7Rmg3WnxyW2s25DCS1mTEicH5gDyOowRXyX8ef2J9S8F+drPg4TatpY3PLZHmWBe5X+8MDp1+te//se/AN/hb4V/tzVoyNe1RBvRj/qYs5VfqcAmvZfGPxE8NeCDaRa9q1tp73beXCkzYL8YPHoM9a3nTTS5tzmjNxl7h+OV3E6t5cqtCY2O5G4IYHJB/Hj8Kv6Hdix1WJ5HAjHyhvfoCPxJr9GvjV+yn4T+M9n/AG1pDx6dq7L5iXlqAY5uCw3gcHtyOa/P34hfDHXfhjrz6b4gs2tblOYyDlXUHAZT3GTXn1Kbjoz0qNZcyl1RSvbrVdDvGVZ5GhZsxtk4I+6v9TSQ+NJmV0mtIbiMjamR07D9AT+NaGieKIJohaalCkq/dVmXp/COfzP4Vdu/A+k3Vv5lrOYHkPCq4I2twPyAJrhbUdJI9qMJ1PfpT+TMyNdI8Tgxxx/YbuTkHovPH/oI/Wtfwrpt/pGqeTcW4ntl/erIV3KpOOefRRWbbfDi4kmXffrHEx4YDDDPr9FH61peItWHh3Rlsobtri7mUgtnkBuP0UfrQ5dIs1hFpOdWNrfifWngj9tvwdp/heVNXtGt9RtlCCO0hGJsk9MdMKKwdc/4KIRtdbNI8MO1rlQ0l1JhuTluB/s/zr4pj5UY4zjcfrz+gH60pmMmEjIUPyWHbJ7/APARXd7SVrXPn6lKEpOVtz9RNI+IGnftGeAZI/C/iSbQdXKDzBAwEtu5GSpU9Vx3r42k+CvxK8UfGG28LeK5dUuYbi6Mkt80jNEYyRukUnj7uOOvbFeT+BPHusfDzXIdX0K7ktrpCA+DgOCclSO42iv1O+Eviq+8eeA9J13VdMGl311D5jR8HhuhB7Arj863hab5uxySvS26lfxJrWjfA/4WyTnZBY6Xa+XFGxx5jbeF+pA/Wvyt8Y+Irnxt4m1LXbti0uoXDyvk8LuOcD6LgV9L/t3fF6TxD4ktfBWmTMdPsf3t6UGQ0zDIGf8AZX9Wr5XsbC71i4t7Gztprq5lbakUSkks3t9BWFSXtJXRvRjyRu92UlBkY78gMOg9+f5V3/hSaHWtDNjduAi8FR1wTnI+gFe+fAn9h6/1ySPVPHReysXAZNMjfEh3H+M9htHT3ruvj7+yLZw2P/CQeALVLG9tIy09gh+WdMYwo6BsD8ampQk4XOrD4qFOrZ7PQ+J9Y8L3mkXDSRxs9vkESKMnn5j+gFd1psjeIfDey5BZ5FwzMCNp6t/IUmkeII9Sj2HEcjHa8bdVyeR+AFbVuyeS6RMFUADb6Z5P6AfnXmzm9E90fUUMPBXlB+6+h5NHb3ek640BiaRt2GXHDL1P9Kj8RaO+iXGQGEMnIJPRgMkfma9XUxzK0rAKzcFmXP8AtHP6CuJ+IF1bR24hdy12XB9hjk/qQKuNRykkjjrYWNOnJt+hxlnII5o93BUg5+nH8zXpeqWB1zw2n2R9you8Z744A/PNeYQ5VtqDzGXHOPTkj8zXtnwx8NzWeizapru600CHpGx2yTN2VAeTkk8+1dM4OWq6HBh6yp3jLZnO/Dfw3fanqU0wkey0yzXzLi4kX5VXoBjuT6V0mreL0hvmj8O2v2eQKV+0n/WkHqSe1XfEHiKTWrFrOztlsLFeVtYlwQP7zY6muZstIuLhhDGj2tkxG+STh5P61EpI2jTnLS90RafGtxeNPPILuRPnmuH5SP2HqaXVtUn8RXkFjpqFbdSAWUYDHufpW7eaVpUUMNvPd7YF6wQ8s3HfFQTau9nA0GkaQx/usV244HXvWPNdnb7Jwjy30F8Y6jHYeHk09f8Aj4YBdvfjHP8AKodE8Iw/2Sl0nly3si5Uvypz7fma5i88Pa3dXRnmhllkbJZ92Rz0/XP5VLpOr6n4ZkaOSGTyRx5Uinp65+gP51fL7tkzL2idS9SOmxp6hb+JrddwMZz/AM88YA69PoBVDd4iDHzRubPzKSuD3P64FdGNc0/WtP8ALa6ezml+Y/vORnkj6YArFu/CNzIqtZaisj9W8x+n8R6H6CoT7lzhpem216jGstWuVC3GlRzL1Zl2jnr1HuRUr+C45oQOLWQD7pfcMjtn6mo30LWrVQq3qKvAdvNOOOf5mp/7Ks7Pc97qrXEgHCK/fsPzzTu+jJjBNe9H77HLapZT6fceTIMY4Rx0PYY/U1vaeIdH0mO6RRJdXDbVLDhOwI/DmszXNWj1SRY4ocQw/LGT+Q/rVjS/EX2BUWeBbuLfkK44XPAP5A1o7uJxRdOnVdnoelaba/Z7OIAM0zfMznryP8BWbd+GbG5vmvr1pHfOcO/yqPp7D+dUF+IFtJCFybZ8Z+7nGf8A6w/WszUvENjq3y3Wp3EysPmRRtUDGSPywK5uWSeh7cq1JxUdGTN4mvNQ15bXTsGzjOG24Ax3/TFVPibajzLaZBiVgVbv2yfy6VDD4vstJjMOnWWxsDdI7dccnP6CotI1o6trkU2qsPLXIx/COMn+grTld+ZLY4pVIVI+zcrt/cjk3hucDdG4XqxKn6n9MVD5at8pJ24ydp6HGT+letato97qEvnWF1GIiMGMqD7n+grl7jRTIx+3w28LdN0asCeeeg+grWNS5x1MLy7M4xZJZMEEKO/t6/pXe/Dz4xeMPh7cCXQdVnhQ/K0ch3pg8n5T6ACs2HQ9MaYq1wiZ/vbu5+leh/D7xtB4Jj8mzj027yxwLmzEp546kZH/ANatOdHLLDTeiVz03wf+2r8VbqSGIeH49V4GTDavk9+3evWfAng3XPj1rFvrnxM8MxWMdrh7ZXlYMe4GzOMeuea8J1v9qTxloe2O1tdMsopMbJIbQDPHofzrD0H9ojxn4v8AFGnWmo+LZ9KsZ50SWaMiNY1z14HpzXTCqvU8+pRnFtNWP0s1jUrXw7orzxqoWJMRoSFBI6D0HSvzO+Nln8UfEnxAl1/WtLvoXlk8uxa0HmRqo5CqUyM9K/QfwvfW134dtfI1VdYtkiX/AEpnWQvx1JH518e+O/21tV0nx3e2eiadYXWj2sxjj+0R5JYHlsg+1dFSSkkmzloxkm+VH1L+zLbeL4fhfp6+My39oZYxrKcyiPI27z614f8A8FGLzT08OeHbbMf9pG6ZwoI3hNpyfpms/wAJ/wDBQ1b24itdY0JLBGAH2qGQlUJHBKntXlvjL4ZePv2jPGk2sWt9Y6/HJKIkltZwEhj9dhOQPz60SqKUOWJUYuNTmloeT/B/4W6t8Y/FlvoWnREMx3XFwR8sMYxlif6d69u+KH7B/irwnbPd+GLoa7AnzGHHlzDryB0P6V9mfAv4H6P8EPB8VjbhJL1/3l3eMBudsDPPoK59f2tvAEnju48LvqQjaM7ftx/1DPjlQfWn7OEY2nuDrTlK8Oh+cdrrV1pl2+h+IbeSCaIlXW4Ta6ELjBz6VoXXhmPVrpV8tbm0UnDFvnGSB171+hHxl/Z18G/HLS5LkwRW+qOmYdVtMbzgDGSOGH1r4D+KHwZ8d/BPV3j1GOZtM8zZDqEGTDJ82QCex46H0rgqYeUfeie1h8wjKPJWVzEvfhrb/aJI7e7CKhywbnALH/Ci18K2Wg7JrrfeyKAy7jtjHBPPr2rIj8a6pGgdjGhCAFiOSMGsu+1i81Ji08u9DyEzjsB0rBRqPQ7J1cPHWEdTrtV8TvrUMGl6ed07fJJ5YwoHAwPwrrfCvhiHw3arIyrJdMctIR05z+HSsL4ZaLEsL6jIimaQ/KW7cE/4V0Ova+lgrW9un2y8kUqsac4OAMn8zXPN68qPTox5oqrV+RD4o8RLZTQWVqTcX03QdccdT+Jq7o+kyWoea8lae6Zdu524HRcAVl+FfDr2d3PfX7ebeyHlmH+rBYDAq14j8VQ6DCSzLJIwwkfXPJNRb7MTpjonUq6LojkPigqNfWrRD96+QQozld2B+grL0GbU9EmFybSWW2lIypXjls/yFaHhFX8Qa8by6bzFiG4Kfu5CkgfrXd6jKbW3lG3IjQsyoM52p0/M1tKXIuRnnU6Ht5usnZdDkptN0TxMvmYEMz7Q6qNrZySePoKpw/D2wjyvmyMqjJ544Gf61pJZxeIrF5/s7WUibijLw/AC5P4n9aw5PE19oVwY9RizDvISRRjcNwB/QVF5vSLNpRoxs6kfmbuneFdP0tm8mHc3PzSZOSAB/M10LTZ3bTtUEoDjpnCj+tcdB46sbrpN5EbnLdcjkt/QU6bx5ZW8exC0jxqDkD0BP8zU8spbnTCrh4R91oyfiMHOoQ5kVhIMj1GXP+Fctp95JYSxTxgjaRuHUHgn+VS65rMmvX32hxtSNNgVe20f4mqvlyzBlhTzGGVwqnHQDt35rujH3bM+crVOes5wL2tK92xuUORIPlKjrwoI/DNdL4I8Ax6wIb7XLv8AsjRmfAuXU5kO7og79K3/AA34LsPCWmW114uaRWuWWWDS4ztkVdwO5yegOBx3qbxlqFr4yminhv4bWG3QLDbxnCRKMkBR/nNNe5pIiUXX96Jj+MPEM3iZ4rLS4mg0az+S3t1GMLz8xPdjxk1z39k3UYAkAjA4XzGGM1ofZ7DT12/aZLhl5byvlFTRa9bW7o0NlG3OP3mWJ5x3/Gi76IqMYR0kyrZQSwqWfUli3cKASR/nmtS3vL1GBjv7a52sG2sMZPJ9KRPGSBx5+nwvHwVCr0zk0Lf+Hr4us9q9o5xgx9Pun/GsXfqjqi4L4ZG1/wAJBdW8IbU9O3xsvDx/MPuVQuNJ8P68rm2m+ySsGO37uDtHao20u4UGXSNV85B8ojkbp8mPy5rN1C58uOWLVNO8t/mP2iEFcnao7VC8jolK+klf+u6Gat4Jv7d5PsrLdxh3G4emQORWXPpN7a3EazWcqpu2l9vYv2rZjZYVI07VShYMwjmPP3hxn8Ks/wBreJEZd4W6jVht24fALk9K05pHJKnSeya/E5BbeVpFUQSAqV+XBIHzE81Zs9HvbiRUitZpDhcYUjsTzW0PGWp28zL5EcLfKNzR85+b1FRp481NrdyHSMngFV/2P/r1pzSa0Rj7Ol1k/uCy8C6m0OZAtuuBzJyRhD6d+a1rXwjpui25e8uUfgnYzbedoHT8azIvG95LZyQX376Fg2SvykfKO9Mu9B/ta3kuNPla6iBYm3kPzA5Hespcz+J2OuHsV/Djd+Zual41s9LgMFlFvKh14+70A4rntS8aandq8cb/AGdCG+717f5/Cq39n28zmKQyW1x8xKTc8lhS3ei3qyH9yksWTh4juBy4/SqjCHUyq1609Ft5GVcb5m8zcXLFtxJy33hzXQeC9cj026aB8KkpU+YeMHfWHgs23ayepz6v0FJAF8xS5J24JI653H/CtZRUlY4qdSVOamj1a+UNpZl8qO9HyExg/wC02cGvObiPS7yRk2TaZN8oKrymfm7UaJr1/puBG52ll+Rhnu2P510LatZaxbwfb9NkQ4UCRF6cHJzXMouB6kqqxGuz8zBa01K1hie0uFvoVXKsj/Mp8vqO4P0ruYfjFd6pbxad4s02HxNZqWKxaouJ0zt+5L1+gzXJf2NpkNuJLfUpIJBjAbPHyVamYfK1xqlncBRkb0yfuA1am47GDoxnpP8AM9h+Efij4JeF/Fi6pDDq3hvU1kwEu5meIZfHJHUd+a9Y+IfxC+F3xC8H3WlXWq2urLNHsSGBGkl37WC7QBnOQPzr428XSaZPat5PlvcAkqUHPDg4/U1leAfH+sfDbWItR0mRFmVx5kcqhlkAdsg57c12Uq0rXaPJxGFjTl7ruYEmt+JvAs9zpUF9qWj2s2VaBt0fyso5Kn6fpXuui/sfeHfFXh6PVLbxPc3z3A3faIwpUvu54x6mn+Pvid4U/aG8N2dprJj8LeIbfGy88kSQSEoykM2NwGRUHwaX4hfCzVDDY2S+JvDVywZ47G4WVV3bW3qM7gcDoRW0Wr6HHKLt2Z5l48/Zm1zwTdN/ZtxBrcO0sYUIWcDGSdmeeh6V4/qXhtopmiCPa3cbFHglG1g2SMYP4V+gnxz+AZ+I1oNb0W5l03xFax/uvmKiVdx+RvQ/N1r560hdH8V/avD3xOZtL8SQki21B4xG6gAHDMOG5B6+tVKK3QQqNKzVz5lns3V9syFG7GoXt5YMErvQ8Z/Ou/8AHWi2vhfXZ9Nh1C31y2j4W5g6HqMH34FZNotiy4yFBI+Rj7//AF6xlJx0Z0RjGpszl4eWbyzg4ztNTGaOQ7Zk2kH+tat14dEm54nUcdP+A5qndaa0Fq5lK71Jx+YpKSY/ZyjuiBbOKZgI328dz7H/AArS0lrjSbhZre5KMjEr0P8AnrWGqldo7cfzNWYYZJmATcRgfTtVuPcmM10R6voXxku7CWFLlt6lgGZOCBxX6C/sp/Fyfxhp8umXu4tCEMEko/h6dO56V+ZvhPwvHqGo2wlfenmAsF9Bya+2/wBmW+S1+I1tCJCGELFWAyDj/JFcjtCaUT05RniKEpVOmx+nfwx8SHWNIe1lJM9o2wMwxvTsf6flXb14J4A1waL4qtt58uG4Aik3Nknd0OO2Divel6V2nzclZi0UUUEhRRRQAUUUUAFFFFABRRRQAUUUUAFFFFADdobtXjHxm/ZL+GvxwjebW/D8NrrJHyaxpyiC5B4wWYDEgwoGHDYHTFe00mRQNNo/LH4y/wDBO3x38N5J9a8IXX/CYaZC5kWK2UxXsCgkj93nD4GBlDnPO0AV4lpuuWWuLc6B8QbC5tNRtwVg1KZSlxbSddkoIyVz2PIr9uuorx/45/sveCfj3Y51ux+yazGhSDV7LCToPRuzrns2cc4Iyam1jdVb6SPz5+F/x68VfA17Gy1+P+2vB0o2213btvTA/ut7f3TyK+lPiR4t0T4yfs/+J5NDu4L2ObTZXCv1RlXd8y9iCP0r5o+LHwO8a/sxTPpWu6cPF3gCaTzFvYomMOCcEt3hkH17jBNcbDpk2j6fc638MdcnmhmgaC80GdszIpGCAOki9enPFa875XF6lcqbTR8/eZu3Hb8y8HI6c0RsBH8wG9uf0p15G8dwySoyurncGGCG54I7U2T/AFqk5yTjjt0Fc52IcqhW4Xjd69PavpX9jH4Hj4meMv7d1aCQaLo7h0BHyzTAjC59uteIeC/h7rnxA1600/SNOurrzZAjSxxkogJ+8T2Ffq/8IfhrYfCXwJp/h6xO5IVLSyt96RzyzH8v0rsw8NeeXQ5q1Sysup0XijxLp3gvw3favqUy29jZQNK7HjgDoPevyr+N3xWvPjN46uNduJJYoFby7S1Y8QxjoPqc8n1r2b9t349p4u8QL4M0SdpNM0yTN5LE/wAs82B8vHUL0+ufSvlS1kVLmMlsorgt34Bz/SsalTnl5IdGlyxu9z9NvBPjXRfgX+znoOpa3eAJ9jEkaZy80jZYIvr0r5E8EeKh+0l+0hp03jGP7Tp1yXjjsx9xIwrMqD6MRz1rjvjb8ZpfidPpVhaK9noGj2Udpa2pOeQoDOfcnP0GK9b/AGF/g/qOu+Mo/GNzG0Gj6axELMv+ukIP3fp1/KtF++qX6IXKqcG3uzN+PP7FeveCZLjVvCiSa1op3SNb8edbgcY/2hy3TnivmRvPhyhkaN8/dzjbngcf7oNfthJEjI/mAFQMYI9v8TXyp8ev2MdE+IS3OveD2i03W3JkaKMj7PcHp0H3SeeR+NZVKOt0OliHHSTPgA6xezqY/tMgRm/hPTIx+ij9adpelz65feVEW3MRukc525/wUVoeLvCWr+DdautI1mwewvoyUaNxgc8BgehGB1qfwfdOtrqC2v8Ax9GPMecdScf+gg/nXFJcqbR6tGXtpqMnoW7nTPD+lyLZ3JmM74PmcgDdx+gzU0nhnQdU2Jpl55LuOd7cfNx0P+yKz31608QL9n1aErct0nj4K5OOfYKKiuPB0rr52nXEd1G4G3Y2GUHgfoKw9W0ejeMvhimvxN74d+G9LsfiNov/AAlLsugGdTPcR8rtPTPtgDNfpR48+J+heBfhNd+JLG4t3sYrUfYxGRtdmGI1GPbFfl3YeJp7Nhp+ooXgbjEgIZN2AOe/yiuq0/xRHpN3pVlqk02seCReLcSaeJTt/ujjP90GuqnVduR9ep5lfDRl78OnQ2fh98GfGf7Qniq61C3hmtNPvJ3uJ9TuARGN7dF7k49K+5vhb8APB/wX0/z0SOe+fBk1G8ILAnj5SfujHpWR4g/aU+HXwz+GNlqWiT280MkAFjpdoVD/ANxQVH3cc5zXxf8AET4++O/2hPEKaLaNLDZ3E+LbTrLI3cbBk9T3PPrXSmqfux1Z5b56m+iP0B8LfGbRPHnia70nw6z6lDZoftF9EMQxuW2qmT1OATxXI/tPfGyH4U/D26NtLH/bN8pgtIicsCwwXx6Bcn64rS+D/wAPbD4G/Cm3tLyWOGSOM3F7cthRvPXPPYcfhX58/tDfFmf4u/EO+vxM40qBjFYx9hHnG7HqQM06knFcvVkU4KUvI88tdXuftUtwkrLNK29j3+bqfyrqtN+IMqxqtzFtB4YqOSD3x/uj9a4nCybcZyRk7Tjr/wDYitPTtPvNeuBFZ2kt1cONqxwRlm5+n+yK43TUtz16eJqUfhZ09/8AEOMwulvD5YbgKe2TuJx9ABWJp+g6x411A+WjSyyN6E5/iOP0H4VpeGfhrrHiLVmgexktkgbNzJdKYkhUkZLE9OP517/4V8ZfDf4c6e9tMbrVb9FINxp6BFGTyqs306+1KNNQ2NpYn22tR6dkcf4b+Fei+B9MTWfEl3Hcako/daYGG0NnJZ8fhx3rB8WeNBqdy7QsZXHR34RO3yLnivck8Z/s9eKONV0nU7Kcj5ppJZWIJ78NXmth8G4vjJ8RpLH4cafqFt4XU+W2o6gCyJgfMxP06DrzWrhKVrM5Pbwi3aNvM8uj127tJneKd8vyST97/OavaDJc+ItUW2lupGiXJZs/oP1P4V774u/YM8ZaXA8uj6pY6z5aZMb7opGwOg6gkknqR0rw3V/BPiv4b6h5uq6FfaaqHAaeEhG7HDdMY/nWcqbS2Lo4iPMry0OnhW10FPKgtJp5TzuEe4+vJ+g/M1LH4niVsyW0sJYfMzw98+v1x+VY+l/ECJ1YXVuUYDJ2np3wP0Fadv4q0j5c3Q45G/J56Z/M1wcsuqPpoVqcleMkiQ65YzjYrymNTjiNsnsO31q2uoWGpp5MinZJ8gV4iDg//Yj9agk8WaNAFc3SBf4QAfcD9ATWJqvxEswWezjNwXGA78Bc+n4D9aOV30RUq9OOspIxfG3h+10maKW1YxiTIMTdc9Tj04wK503Tw/KWYMeoVjz/ABH+g/Ctu206+8SXBv8AU5zDbE58xz+JA9sYq9/anh3w6/7i2F/cL99mO4ZHzHr74H4Vupcqs9WeTOnzyc0+WLOahjvrhCUW4YDk4B5xz/6Easf2LfvEZTay4Xhfl5OBgfqTW4/j68uuLS0jUR9QqFjxyf1NQRa54hlRzBCzKrZO6P0Ge/uafM+isR7Om9OZs5+azeHPnJ5DD5VVhycDA/qaqTOxAEf3SfXt90fyNdotrrF/H/p1nb+XnbmUgEcYB/76P6Vja/4Uk0IefHJ59qSQMckHgD68k/lVRqLZmVTDtLmjsYkcLzskaJmSR9qjPqf8BXfWPw/ggszcX5aaVl8zy4xt2k8ke+AK5nw35aaxbvKVUNJsUOOmcKP616/bw/aIz5TluPvduf8A6wqK0nGyR14GjTqJynrY8mmudGaQLJp8ka/xfOcnuf6VJ9n0idhtmuLaLGSpAJ9cfnitzXNfjhupIb3Ro87s73HbqcfhishdS0Oa623Ni0OOrROe3J/UihXtcmooqTjdfcaFhDeW5xp2qwuufljc4Y/gfU/yqO88X6tpTGO4hjeTPBdAc9gfzyaF0fRb5wbHUmiZWyvmcdAP/ZjWxZeG5ZQ8VzPDqFsqkBurLgbRz/vGpbjHc1UKklaL/E5k+O5vMG+zt2fHBVR3OB/U0+Hxre3DbLOyhEjZ+ZY8kZOF5+g/WsPXtPj0nVJ7dZfN2MQu324H6k13PgZbT+y28hN1zgggctn7o/XP5VcuVR5kjKj7SpU9m5WObvLLUdaLSajdx25x8vmP68DgdOKpr4dkvI3+x3MFxN12KxDYJwMfgK1te8D366gTbt5sMpJVmb7o4UVsaL4ct/DcckjP5kxX/WMcbf4Rj9an2lloaRwznNqS0XVmN4e+IXjPwDDKmk6jfabDMGjZATsww29OnQV73+y34N+EPxEt47bW7d5vFm4u8d5M3lzZJwVGQDwOQa+fvE3irzrkw2D7oUByWGd3RVH+fWs7TbqWS4FzpQez1GEmRTbkr6KMenet6dSSs5I8yth4NuNKWp+oa/B34faHp/Ph3SLW0jAJeS3QADpkkj0qCz+KXwz8AzQ2UGsaPprSbQsduyjqcD7vtXzl8Ff2sNP8V6Q3g74iqrJMn2cX8gyjr90LJ6H3rjPi3+x5qNhu13wFP/wkWhzHetvHIHliU9Npz8wAzjvXf7RtXgjyPZ2fLNn3T8SYb/xh4FubTTLq5CXiAG5sHXzVQ8krng8fTrX55/FD9mfX/CRkvtLmbV7RctJHsMd1EMDJeM9fqpNXfh5+098Rfg6sOjXMT3Flbnb9i1KNg6At0BPPRa634j/tvXni7QUt9O8Px6dqboA96zbjGScnYPp61MpwktdyowlB6bHE/CH9qjxd8H9Qi0+6Z9S0WNgHsbgncg3c7Sehr2j4uftKj49eB/8AhF/A3hm81fUdQVDc7odwtxuJIz65A56V4XYfGfTPGf2ex8deG7LVEZlj/tKBfIuox3O9euPevv74E+AfCPgXwbbL4XWGeC4XzDeBlaSbjglu+On4U4Xfup6BUtH3nHU+MfDv7BfxC12zjl1GWw0ZGAPlySGSRRt6EAY/Wt3Vf+Cefiizt5ZbLXrC9uOojeJoweemcn+Ve1/tK/tRa58K9SOkaFoLMVTc2qXkZ8nt8q9icV5D8MP29tdXWo4/GFtBcafMcGa3UI0ZI6+4qv3Sdg5qslzI801D4c+IvhWINL8T2Emml9yJcKQYpBgDKsKrw/2bYtKVMYK7j5mevzDnNfb/AMdvH3gO++DWqanqdzZ6rp1zbuLeJZBumkwNqrjnOcfTFfmbpWha74p1A2+h6ff6iJGbEdtG0m0bhxxXDWw65vce57uFzRqny1I7HdeIfHlvpizR2kizzt06MM7jXl95fXGpzCe5dmk2liWHTj/69ep2n7KXxRu7U3C+Ervbj7skiI3c9C2a4bxZ4F8Q+B7prTW9Hu9Mk6FriIqMHA4PQ9O1EKPs1exFfGvEO19C/wDD2WP7ZdRK43nhRjGei4r0W6WSNZmQK5YMwVvdwB/KvFdNvZ9Ouop4xsk3Kwz2GSf5V6Vo/jCLULSONnVJ8IGEgzngt/WuStB35j1sDiI+z9m3Zlfwvrj6tHdCfC3Ecu0qB1Bft+VReLNJTWtL2SJtkRfMRvfBaoJtPOleIra5tl3wybRKE7HYTnH41f1a+isrd5ppNu2NlAxz/q8Y/M1l9q6OuPvU5Rn0PFJIQrHsVyGH4AU+EFldjlmY4C+mWA/kK0JdI1C6aS5+yN5buccY6sK6Dwn8O9W8RXEUaW7W9vuUzXUvCQrkksT/AEFegmmfLSi4u9tCj4Q8Nz+K9UtrO3hkcscttBPV8/yFfQEmg6b4B0+3W2gsbrUo1DSSTcxRnO4qAPvN6k1zrLB4JtRpvh24WKCIr9q1aQYkujt52j+FAScDvjJrLDX+qupsrfMTHm5uecjnOB+FZTkk9z0MNSbh7y3+8zvEniObVbiS61S4iuLhjltidevGT0A9vSubutUikYLHFHDEflwi4zjA64960viFIsEdtZhla4UF5DjHVQRj9a5CPfJmNAWkfcExzyQCKuHvK5hiG6cuRH23oP7Efh/xz4E0zWdI169tp723WYNNGrpk4yMen415R46/Yt+I/hdhLZ28GvWanJaxfEnBPVDg5Ptmvt79mnwrqXg/4L+H9P1R2e8ELTMrZzGrtvVOfQGt/wCJ/wAVvDnwn0dNR8QXYgjdisMKjdJKwJOFFep7KPLeR8/7WfNZan5Laz4V1nwzM0WqaZeadKuFKzwsnOw+orMl+XODkYIB/wCACvpL40ftkX3xDs9Q0nStFsrHSp4mi8y4jEszKYzz6KeeMfnXzPNdMsLpwjAN2/2QK45KKeh6EJSa95F43MlnCxhkII3fdOM4C/41et/Fl5Djzts4bOQ/XlgDXPs2+EqzfKCcsO2WAp/7v7SqHlQ2N2P+mlYuKe5vGpKnszrzeaFrVxEJLI2jPJ/rF4xl+elO/wCEcYsr6TqZb5wCrNg/eP8AhXJq+1oyiHb8p6/7RNFtcNHtIZoztX+IjsxzxWXs2tmdUcQvtx/Q6zZr+nwshgS6G1QTgNxtaqLXBVRJcaGqv64IB+QdqzrLXr+35W5cLtx8x4+56VoxeOtRjtwCYn2gg7lGSdoo5JdjT21Pu/zEm1LSismdKYNltql2x2Gau2/i6201ZjaWMcB+b5c5z82KSTxs8OWexhdXLZ49xRL4vtri4Pm6ZBkFgNoxwXH+fxpcre6LVSMdYy/AxNU1SbVdQkuZFyxOQqjAB3dPcVNo+qXumXJaAPLyCYyCQfn6YrZXxhbqeNKhBU4GB/t0+L4hGO4UHToo1+UnB7bjVXdrcpilBS5ufU0IfDcHibTVuljaxuhjdxgMcnnFctpmmxWuvpY3SDmRQwY43ctWlN8TL59qwwQxqNozjnqa5sXjXl1JNKd1w5Unn3NEYzs0yq1Sk+Vw1a3O+1aybSdJSSws1kKlWLBNxUfMc1j2XjSSSFLa5gWRWCj5OD0PNSaD4+a3tUt7sFh8oLLnIHP50+80vS9Y23FhdJBKwUnccAnnPXvWUVbSa+Z1SnzrnpPXsI2nvNbLNpV4lyu1d1vMAW+57/jWQk9pJIqanpi2zBceZENpAK+gpsOkarp88ckMT/KFIkhO4HgjPFb1oq+ILeK21OzlWb5ds6LjHBFX8PU59Z7qz/AxNW8IGS1W606cXMPcdxlc1zh05vtDZXEnI6YIyAf5iu+03Q7vQtSjBkU2PBMjuAMbT2Pesrxrd2l1qEDWWxiqrvkXoTtxVwm27bkVqMeTn2fYyfDvhiw1JZxNKwlDEhQccAgg/qa018OX3hu48zT7+900x8edBISMZK549iKxY47i6mia0DmYDOU4HK11ml6xqkmYZ4IpzjBAkAblP/rVM+aLumOjGnUioTj8zcsfjd8TdCsyLfU4NYt1GN1xErsOg69eq/rWB4V1DRPi18QJ7v4m3H2afy0S18seRE2GJ2sQPRjz7VYmaza4kOZLWdgfljbcMgBgCB7j0qneQ2OoRGG/EIC52SAFSMHcP0JpxrSW5FTA05X5HZnsfiD9nX4Yxaa13LbR2drt5uFu2Cg4653Y6ivEPFnwL8E3CufDHjOzW4X5Ugu5lKseR978vXrWXN4o1Lw/HdaTbX39p6O/D2l0PMjPvg9CODkVz8nh/RtVZz9nutHd/uun72MH0IOD+td6qKSueJLDyi2jjfEvhHXPCcxS9geKMnCzRsHiceoYcHgiueuJZLjcGdmGSf1FeuWvhvxLofnrpctv4h011xLCr70deP8Alm+COgGcduKyNU+HL69Zz32hWFxa3EAJutLmUhkXsyEj5h0460laWwuaUdJHAafpovpQM4TIzj/erTjtbeIohSQKF/hBGeDVSwmk0m7HmLtG8BlI54au102WC6SLDKxZVzn6N/hWNRuL1PRw0IzjZbkGj3/9msj2qiLGQCwr239nH4gXOlfFbSHaZdtwTCVZgoIbqAfwrwzxHcRWd1FGvyx7ATj69an0fUmjuIJ4SY5IzuVwcEHPH40cqa5kFWUk3TufsjY3AuLeGWEqvOSIl3NjtzX0T4S1f+3NAtLon96yYk9mHBr4j/Z1+Kdt8Q/BdkHvDNeQwLFcRZC7WA5J9a+rvg3fH7HqNixXEUiyLt9xg/8AoIraLvqePUTtqekUUUVRgFFFFABRRRQAUUUUAFFFFABRRRQAUUUUAFFFFABRRRQBT1DT7bVLOa0vLeK6tZkMckM6B0dTwVZTwQfSviL4/wD/AATxjm+0eIfhFetoerQsbhdDllPkyMOcQyE5Q5yQrZXOBlR0+6abxQVGTjsfjD4qjh1q4l0b4qaDP4Y8YWv7uPVEgMTSdQonUDDDHO/rWH4F8J6N8PPGFtefEHQX1bQJsC3urWXdAwzneGU4PHVevtX6x/HX9nPwn8fNFFvrVu1vqlupFpq1qds0J9D2dM9VbPfGDzX50/FfwL4t/ZT1C48P65ZjW/B+q7h5hj3W02c4aM/8s5Bx8vYjuMExzcsrs7Y8tSL5XZ9v8j7P+FGqeCtV8OwSeDjZmwjQIFtgAyYwMEdc/Wm/HLxZceDfhH4q1e0bbdW1jIYXx912G0H8Ca/PLQdQ8Q/DVoPF/gLVLi90R2Hn+UvzQMOscyD17HGDivYviF+1fonxZ/Z/8QaVfZ03X3jj/wBHUkLNiRT8p9OMkV1yq3gzD2XvI+OvtEs0rvKzNLIxZnJ5Jzk0fIvytw3Az69qjWMP8xbOMn6ZqWztbjUZ4oLKOS5mlYYSJSxyelcKTeiPRbUTtfg/8Mrr4teO7Dw5axuFmkDXE6j/AFcYyWb04Ar9XvA3grTvh/4WsdD0qEQ2lpEIhgY3HABY+5OTXkX7I/wHX4R+CReajGr69qSLJMzLhoVKgiP14zzXrviT4gaD4T1CwsNV1S3srq9J+zxzuFLkf/rFepGKpxseVVm6j0Pm/wDbA/abfwHG/hPw1Oh1iaMteXCnm2UgkAf7RyD7CvnH4F/tUeIvhLdLaX0smqaHK+XhuHJZOi5U5+vFfaPxs/Zj8KfGhDfNu0/WXUeXqFvzkZ4Djow618n/ABK/Yruvhv4bvtd1LxfYpZWkRkCSwFXlYAsEHPUnH51xyU4yczopum48rPqHxZ4J8AftXeDYbqC5V5lUvDc2rKs8DEbQGHp14NfC/wATvgn4s+AfiAzXtoZNJmleO3voyCrr90E45U4z1r0H9g+XU/8AhcDwQTzLp8Vq8k8ak7G2rgZHT7zV9WftRfE7wn4D8A31pr0EGp3l9C8NrpjYJkbbtDH0ALZz7cc0qkIyhzMdOUqNRKOp+c2veEZNUVdR0oibzxuaFei54GPwBrmrHVLvS7gm2kMU4yNhOBk/KOv41u+GPFUmhOdmTE7tiPrj+Ff5mt/VNN0bxHBut5Y1mXLCROGOPlXP1Oa8zmcNJK6Po1GNdc8HaXYwvtlj4qtBDIFi1VBiORT97HyqP51T0WOaxvJtLugSkisVyM8gbVI/Emqd14X1TRLhngiMphOUlU9dvyjj/eP6V1lreNZ2Meo39vHFdW4yGY84Ax+pqZO22qNacHUd5q0l17o8+vleznntmLFoXIAzn7vA4+pNfWX7A3wxGq+Kr3xfcx4t9NUw2/zfelIx09OT+dfJV5cm41Ce5bLGR2Ye+On5k16n8Avj5qnwP1ye8jBvtNmQiSwZiFcgfK313Gu6jJR1keFiI811A/SH4yfDKT4qeEZPD/8Aas2k20sitNJbqC8iLxtGegLH9K8VuP2F/hjoluG1DUL4YyDJNeCMNxt54FeF+MP28/HWtefHpUFro8TKu1lUs6bcZwT6sfTtXH+BvDfxK/aO1kWcd/fXcO8vJd3MjeTEBks3p95ugrfmUn7sbnEqcorV2Pp3w7+zz8BNP1KO1W7ttSutwURtfNIWJO0ZVTz0PavoCPwr4T+HdjCdH0OwtLmQCKHbEqngcEnrgAEmvOPhr8DvAv7N2ipe391DNrLIFk1C9kUMxxyqA8AZJqvr39hfFqO7+0fECx02W6QRJb2VyreTCDkopbHLHG44yeB0q/hVuplrJ76HN/FzxV8LtQ1aS18SeJHlh6z6foowsjjvIy8nsAM14V8XLr4Kx+G0i8DWOpSa27Da7SSeXHkjJYMTn2A9K5v4ifCuGy+I8HhTwZqj+MLyTAdoEGEYn7u4HBxySegr6Y+E/wCzT4Z+DukxeL/iHeW/26BS5hnYG3gzwBjHzNjH4msdZb7HRpTSszyf4A/sg6t8QZ4tX8TxzaPoAKvHCwxNcjGeO6rjHJ9a+iPi98RrL9mfwbDo3hDwzIZpEYQzRwN9mgbPBdscsT754rxL40ftu6xdaw+l+Aylhp9vLtGobAXnA4G0H7qk+2eO1d1+zX+07q/xe8TR+FfEmm2t25iZ1vI0xu2j+JenOCfyrSLi1yxJkp/FLY+cdP8A2oviLpviCfVo/EM0ksz5eGVQYj2A2dAMA19BfCH9sZPiPr1n4b8V+HobiS9kEKTW8e5eQeSp9sD8a7v44fCf4I6T9n1Txlp8OkNdysiTWjSQmR8EkkRkZ4HUjuK5Twr8QP2dfg3I2oaDsm1BA+2WNJJ5R0yAz9M8D86iKcXqwbjJaRI/2qv2aPCmn+CdX8Z6Og0S/s41ke3hUCGXkcbexJIGfavhWHc2AQfMbjAHOeg/Umvo747ftLa98fbpPCvhnTp49IklUi3QbprplPG7HRdxHHtXr/wB/Y903wLHb+KfHjwzajb4njtWcfZ7bA4L9mOSTzxU8vNK62NIzdOPvbnw5fWM2nzCO6tJbd2TMccyFTzwDg/QmqifvGjGNqseg6AH/AD9a+qv2r/2hPDPjGSTw94Z0qw1GGMbJNYkhDMp5GIieRgA/NXzZpfg7Xtcw+n6NfXaY+UW9s7gg+4H90frWLir2idMKjtdnSX2iy65b2EcV2sVptBk2nnJG4/kvFUf7P8ADehr+/la4uMEtk7sfxH29BU2n2GreFVYatot/FbTDLmS2kUID15I9BiqtxoWh6pIskN+0aucshbBXPzN19BgVxuMouz2PcjUhUipQScvMgm+IAt4TDp9hHERjc23k9SR+oqnN4u1G4j/AOPjylxkooAzgZP6kVtWvgnSY5UZr7epO5leUDPc/pgVqrb+G9ICMxiL8swJ3kY+Zh/IUc0e1x+zrSXvSSRxVnDrOuzRIPNkC9WY4A2+57ZNdLr22y0WPR7Im6lzulaP5tpGPT1b+VMuvFkuoXC2OnRLAjNgyYG5u5/Uiu10PRYdHs/LEbHbktITkkj/AOyP6VEpbXNqNGM7qMr93/keYWvhDVZp2VLZlbGUUuAfQHH1zW7Y69q3heNY7q0kkiIwDzxnjP5Amtu2m+y+MpEBZ1mQBOc4/hHH5muquLVLgDzYxJ5nCjGAAeP/AEEH86JVL7oujhUm3CVmjhJPGWk60yRXkW1Mbm3jIHc/oAKpy2Phe92yPceSgbLIpI/2j+uBWJ4s0mDS9bmigYr5p3MrDOzd1H02gfnWda2ct0x8uF5M4LbFzn+I/pitVBWvF2OGpWnzuEoptHUx6V4Ztm8x7qR9p3Bdx5xye3qajm8W2GlxsmlWrZwAHc4zg5/9CP6Vkr4Y1W6Uymxl2KerADPVm/oKrzeFtZjj5sJCi8ZyOg+Zu/qR+dLli92L2tWPwxt8ilPLJc3Uk8582QElsAdh0/M/pT9N1S50O8+1258uReM9jtHp9TT5NPu7WMPPbSxqp4Zl+U4+Yj861vBulwXmqgTkOka7yrHg/wARH54FbOyicsYzlUXRnW6N4ws5ow94HjuFGOQcHaOP1NaF1eaNf2hSS4ikU/wb8cKO/wCJo1axuwBJbrE4iHzwMgAIHzEA+vSsqx0/S/EjMlzaLZ3KcPGMq3HzNyOvJFcVluj6C9SPuysyq3hDQY5GeW52jGQBKONo5/U/pVS4vNI8I27f2cFublsgkc42jGc9+T+lLrngS6s/39s7Txxj/VN97puI/lXN2NqzTCJ42WRsDaxwQR8xB9OSK3ilJayPMrSlSekEn3M/5t0km3GSTj6DH8zXofw/+NHi/wCG6mPQ9WnjjbI8iT97H02j5TkdzWZIumaHthurJmuUGWkJ3jgZPB46kflVObWLRuW85AnAWPanQZPb1NaqT6HFKin8b1PWPCXx4sdS8RPqPj3wvD4pupGwt06fNEo4AVPujuffNd3Jp37P3xPkOxLrwjqEvRlVo0DE4xjleg9K+Z21C2hjUI92XUZGHHYfT1NWbEeZhIrC8mYdxKccDHX6mr9s1uZ/VYt6M93vP2Q9J8RK0nhXx/pt2uRtjuMBsE55wfQelfQn7N/wv8T/AAl0u+03WtYt9U0+R1e1EJbMeSSevY18caXoohtPLkWW0bBx++JbgbRgg/WsXVPiF4p8K6ylpaa5qDW0ZyEe4fBGQoBOfSqp1ot7WFiMDUhBS5ro+v8A9rfWLzwf4Th1iyistStpLiOO702+iWVJByQ4B5BBA6V8lnxV4F8RSKmreFDokkpy9xpNwwVWxjIjfcoHPQYr1fw1+0J8P/HVmml+PvCqKX+U30LM20ltuck7hx3Bp/ij9l7w346sZdW+FviW3v1PI0y4lyc7idoY8g8dxW8nzao4IpRVpaGb8NP2cND+L/iNbbTvGkl/oNk2+a3aMpKgYjgAnA5BFfZ+qXHgf9m3wF9pWzh06ytUKxRxIDLOx5wD1JOOa+CPgza+NfgV8VdOutX0PUbS2eQW92ojYxsjZ53D5SAcHPtX2r+0BJq138L7280S2t7+/s1E32a6gWZJIxgONrAjoSfwrWn7qelmc9Re8le6PM/Dv/BQjRr3xFFZ6h4fmsNPkfyxciXcUGQNxH0r6K+zeDfjV4UdyllrulXS4JwG6nOPUEfmK/NeHxx4F8X6gq+JPBsWlzM2DeaJK8BTk/N5XKHoO1dz4Euta0OK8g+FPju1mW/GwaPqDeRcMSD9zcNm73ytVGpLrqOVOPTQ4f8Aag8E+Evh18QX0rwnfNd26xK0sO/zBBIVPyBu/GDz0zXkLO6F5AdpII+U45wF/rX0h4B/Yn+IPjbV93iCA+HoN26W4uWWSR8gn5QpOfrnH1r26P8A4J3+EoLUJNrupvcHlpF2AHp22nvWXspT1SOhVowsrn5/vruoWzMEuXQZbAzzzhafot9Pq+t2z30zOrSd275x/IV9G/Gr9h7xJ4C0+TVPDkreIrBW3PAqH7QoyxztAww4ryjwv4Hj8E2dtr/iW3bznY/YdLlyHmAGDI46hM5Hua5p0rdDsp4nZ3ujqdH+Fq6/Imq6nfTWOlrydrYMp5OI17np7D2rqdSk0jTLO202xWW306zyY45HJeVtuC8rDqeenQVyXiT4sf8ACQ3EVwkwsjbxmGO2hjxEidMKv/fXPWubl8UadJve+up7pwGfbjCluMjA+v6Vye9FWR7inSk+ae/qamq3g1C8WPTrf7ZLnG5hiGPoM+5rRm1iHwvpcYvbrzJXAP1J3DAFcxf/ABKtorN4dOtFSRt+WYYxyMcVwd5qU97M8s8jSFWP3jn+LP8AWnGm5b7ETxMKd3B3f4FnUtWk1q8a4uCXeQLggdgpH9K9u/Yz+Dr/ABT+JkFxepv0TR2jupxjiRv4U/Ejn2Brwe1spdUvreC1hkmnYqqxxKTn5iBwK/Vz9lv4OxfB/wCGOnWjx41W8C3V8/feScL/AMBHH1zXo0YczXY+bxFV2u3qz1sslrbv0jRU5zwANmf6V+XP7UHxgl+KnxMvLlZv+JTYO1pZR9tiswZ/qxJ/DHpX2T+2Z8XD8OfhnNp1hcGLWNaU28Wz7yxBf3jD04OP+BV+aFxIGkOQRtGTx1yW/rXRiJ/ZRz4eH2mNkkHls23BVCeuP4BVWdjIZCMZYtkke6ipXRpkeNAWZlwNoy33RwKuaro15pPlG+s57V5FMkYuIyhZd4G4A9RxXEeiUplVQUBHfIHTJfFS4MciKTgH+71z5h/wp0KPJJEI0aSRnG1QmSxMnAx3NfS3wG/Ys1rx3JHrHisz6BozbWjhIxcSfMecH7o+v5U1Fy2M51FDco/A39kz/hdXw+Otxa1Jp16lyYVV490bKBke/c1S8V/sU/Ebwy0jWdrDrlqh2xvayAORtOCVb/E19t/C/wAQeBPB+p2/w28JzCe4sITK6wHeqdSxd+m7J6V6k21YiTjAHP02muuNOLWp57rTjK5+PPiL4eeKPDLTQaloOoWkqAnMls2OFA649c1z81t9ljZZhtBL43ZyOnBFfXvx9/bN1KDWtY8PeG7G0tktJZbdtQkAldyuBlR0Hf1r5G1zVrvWNWutQupBLczyPNLIwHUsM1zTiovQ7acpSV5EbFhgbvnLOMD/AHgKlmAjVmCt17/74r0j4G/A3VPjd4me0gZ7TTIUdp7/AMslU+YEKO2T6Zr0bxx+wr450O5uJdFntdatYhlF3+XK3zA4weP1oVOUldFOrGLs2fNkZ8zLMSASDjp/HUUg3Yx7DOeMBjXT+Jvhv4t8J3Tx65oF9ZbThmkgO37/APexj8a5jb5e0FWByMrnpyalxa3L5lLY6rwZ4VivLWK8uUNwdylYlOAeT1NdBDp5hXEWjWqjCjbnPdu+K5nwv4qOk2ptZiwj4CMo5X5jXe6PqUF3HA0MqythQVZgM8nrXn1OaL1PocLGjUpq25i/Y7XKJeaFtTCYkgG7jnjAqnNpOhXW1YZ5LFhsxvUgDr1zXbxzFvIK7cfICffLCmi0trpPLeNH+6XIXIPJ4rNTO2WFUl0Z5TeQ32gfduHkgJTbMjcHrxVCPWr5dsguX3YXac8d69G8SWNlb+G5UeMRg7XVAP4skcV5bEybBk5B29sYwTXZBqavY8LE05YedkyydQurtUM07SH5VILcDrVcOzbVA+UbckcHuKZbyJ5ajIOGXnGe56063t5rjaIo5H5UjC57kVqrROK8pHceAfKl02SP5RKzKpzjd3FYesaTc+GbqOQOWLFSkg/EY+tZ1ql9prLMkEsTJgj5Dz81dFY+MLXVLP7Hq0XHHzc5J3HmsbNO+6PRjJSpqEvda2ZVs7qz1y8t4bkeTdsFUSxHHOSOaTUri60GeOC6C3UDEffGeOVNOHhy2+3xz2GoKVibequeThqseMo5tWtLUQMpkixz9STWbkrpdDVU5cjb3X4mV4g0uxWO2urJvKt5lGQ397BBrPg1aORoYr2Hz415VhnIyPb6VX8TXX2O1tLCF9zwpmU579f5msVZ2YMQTleOOM8YH863jHmjqefUn7Op7p6ZD9h+ztNCd0SjP7scrwDgj860LPxU2krvtdTVFxhllIIPIHfnvXltjq1zY/vYXYbvyxwP6VrL4ks9RbGo2iGQnPmIPfPQewrLllB3TOtVqVaPLJIzfiLpOneKNUF3aPHb3k33xGpCO2euOxyK4C40vU/DdwizRSRjIG7qp69/xr2Kz1DQrWRJI1VGAGRjnuc1zniDWP7ccooCwKMjjqQvU1rGpKTs0c1ShTpx5ovXyPO5PN1aRVJLueh9sZq3aQXNnIULMAeDmuht9PhtpvNjTa/Q8ccY/wAavQ28N06hwM8g9s89z2rSUmttjCnTjL4nqej/ALN/jTUfAnjqxlAkTTrqVIbnngAkYb8K/XH4MaslxrRcMx+1255Zhg4IIwB+NfjRpMd74fmVkRjb568FSMYBr9NP2KfFtx4kt9K+1FDNDvhyvOcRkgk/TFTTqe9YjGYVU4c8WfZ1FFFdZ4QUUUUAFFFFABRRRQAUUUUAFFFFABRRRQAUUUUAFFFFABRRRQA371c/428E6J8QvDd7oPiDTYdV0u8TZLbzrkexB6qwPIYcgjIroQaWgD8wPj9+yN4r/ZouL3xR8Pjda/4LuIyl9ZuvmS28fHyyqPvpgffA4746n5uk8B6X4+8P3eueE5WgvLXL32hzNl06ZeEn7y57dRjvX7lTQrPGyOqujAqysMgg9Qa+KP2mP2HbaZrrxh8MrBbHVY83E+j2p8vzSDktD2znnZ0OOOwMS2OyjNSlaTsfn18K7bwcviiFfGq3Z0pvl22rbTuyB83t16V+mvwr+Hvw/wBJ0WzuPCmm6ebfylC3EQV3bAJ5bkk818Da94X0b4i2c88xh8M+M7bKNDMnkw3rAkYZT9yXg57H9azfhj8YPGHwB8SL56TrCuRLpt0xVCvrj+RFb0qijuaVqcm7N6n6napqUOi6Zc3s+RBbxtK+wZO1Rk8d+BX5O/Gj4war8WfH13r147RQRkw2UAyoiiDHb+J6k+pr9Bfgr+0b4e+NGlFCyWOqAYlsZn5I9R6g1wfx8/Yw0f4hGbWPDTR6NrLAl4QP3E59SB90k9x6dK0rRlKzjsc1O1OVpGJ+xf8AGi8vvBviJfE+qq2naKiOlxcPjy0wRtJPbNfOH7S37Q198bvEZjiJt/Dtm7LaWwOPMy3339yFH0rZ8Hfsj/FnVJ7zRTZnQ9NkOZ5riYCOTbyOFJLc9K6Pxt+x/ofwh8E3Ws+MvFrJJkxwQWMI/esRhVGTknr+ArGpzySvsbR5IzutTzD9nn4ywfBHXNa1iaykvruezMVum7ChyQ3ze3ArhfGvjrWPiH4kuNc166e5vZWyC33UAy21R2AzWCfmVu27pnPQn/AVE376TLlgDjv6nP8AICuZty0Z1JJO6QnmlmJLf6vkcddoz/M/pQt1JbTeZG7KY8HcvHKj/EioJMzFUQH5yN2M55Of5U9o5AwEkUiA45xxjlj/AEqX5my5t0bFn4wv7OQySOswUBcOM8Lz+pNU9Y8S3mqQmNtgRfmZQOu3nn8TWcyrIu47hzhsdv4j/SoGy2w9F4U++csfwrP2cb3sautVa5OY0ND0q71SZkjj4jX5mJ4G0ZP6mtq58C39pIGiIuCgxgDj5Rk8/Uiuo8IaX5EMEeCN6gsfw3n+grtvD/g+50vVhPr04i05wsoh8zE0gzuOB2BJAyfSsfaSk24npRwtOnBe01bPM/Bfw51LUtYtzfWflWEcqi4numEUaqvJBY+uegr6+uv2qPDHw78NxaD8OdCV5ogUWQpiIHPLerZPPPtXg3ivxdL441P+zLEC30uE/di6KB0A9fcmmaHHpDRS20Sx7o2KNu+8/wDn/CtvbuMdDkWBjUnq9DK8ceKPEfxC1l77XdUM80zlvLLkqnsqjgD/AOtWHH4fk/dyR3+2Tr8qOAv+f6CvSo7OGGMBEjRgMbsfd56fz/Kue1rWr6xucW+n+dAFyHxy3tx04wPxrn9q5PQ73gqdOOpk6PH4j8E6lFqWjTyxXUfzJLAcMMjn69h+NM8ffFPxb8RLiMeJNTuLx4RsEch2IuOhwOM5zz7Vei8eXO+OOfTnV93JUHg//rP6Vi+ODbzLaXEY8pmHKt97GMZP4ZP41cakvhkc1XC0uVyi9Uc15ezdtkAHbBwemB+mTX19/wAE+fChuda17xFLCqxQQraxMx+bcxycf8BX/wAeFfICgzQghSFH3iB/X6Y/Ouj8E/E7xF4A1JbrRNUms33b3jUkIQMEgjv2FddOSjK55NWm5Rsj6q/4KFeLYmfw14fEaNLmS9dsZZR0AHoDyPyr53+D/wACfE3xg1WODTLRodPDbbnUpVPlJjkjPc5wMe1S3vxSj+JvxK03WviHLJdWUQSGdbJQpZV5xx6sQDX1f4o/a2+H3wx8DW1n4Gt4r27dGEFrFGY44WHGZPXLHtycVa5ZXlI5/eglGKOq8L+A/h1+yR4Sn1O+uI31HYvm3k2GnmPTbGvYFj0H414TrnxA+IH7YniT+wfDkEukeEopGMkgyF28hWlfjJ6naOPrXgHizxt4g+LnjSK81u/ae5upljUdI4xnaAF6AZya/Snwt4b0n4FfCV00y382HT7Nrh+gadwuSSffmtI+9q9jKS9n5yZ5tovwP+E/7PGgw6p4qktLzUEbeLzUQGdnAxiNPpngD61574o/b003SbwW3hbwpHJaLhfOuSE/JR0+X3718ufE74max8VvFl5rOtXTyGRyIrYE+XAh6Ko9lH61yUjBhu35Z+NpGAM8n8lA/OspVH02N40U9Zan1zp/7fF3eXCx6z4QsZrV2w4jJB2nJOAc5wuK9Ch+Hvwl/au0Oa/0a1XRtdjTEht1EUkbMM/MvRwBjmvgTcRtLH94Tk8njdyf/Ha+jf2L/iV4X+HPibV7rxNqJsWu4ligbaTGNx3MSR6AD86dOXM7SFOHIrw3PLfi/wDB7W/g74mbSNXBcTjdb3iZ2SoTkkehAGCP6VxCFAq7w3oz9Tzy36Yr6c/ba+LXhn4jX/h+38P3a6j9lR3luYwQo34O3kf3V/WvmWPMn7srkN97Z78n9MVlJJOyN4SlKPvEuk3/APZ+qRSleI33N3DY5/ngV6auvXaXlvJGFm05l6x8kNnjI92P6VmeA/gh40+JEwXQ9BnaIEeZdXIMcSk/MeWxn+HoK1vHnwM+IPwdUXOo2TCwjUO93ZuZIAQM4Y4BBye4rKpSctbHdh8XGk+W5V1O3ng8UWl+kcjxbNnmKMYOdoP6k/hWzrGtQaXYmd5NoU/IpPLEnaBj6A/nXmC+LdVaPa90FC52j/dGB+prMuNQnuroT3UrSsGwqk56fKP1J/KuZUW7X6HpfXoRvydTqmtbWTzdZ1lj/pDHy4l9D04+gpV8aXbxi303ThEpx8yrnIPP8gK6G5uNOXQIr25tFukwTGgXJHAQfh1rlZvHTxxtHZWcVsjgADqQCcD9B+tC94JqNKz5rX+9k/2rxZqUhLRTBScldoUDOWI/IAVELXxTI2d0y4wGG7juzf0rNuPHGr3SShbto1kHGwAfebGOPYVQm8R6heBY2upmZurLnjceefotaKLXRHNKrG+8mdbDN4l3JDdWa3MCjLoxXBB+Zs/hUF74dureNdWtbf7LJGQZbcMDxy7EY7YxWHp66xrLxw2rTu7n+Jto+Y8/oK6i6uo/CekXEM9ytzqV0hBQtuCljj+QqX7prBqSbknZdWW9G+IlvcIqXYELHAdscZJ3E/kK1tQistfxLDOsNxgN50LDPOWOfwArxmR/OIEZx5hOPqWAH6ClkvJo5n8hmUuSQE4+8do/QU5UVe8dDOOOduWaue1aHfXk1wbXUIg7DAFwo+RwSSc+nArjfiBd239qxJb4WbZucjnliT/IVybeIL+OPy4ruVd+8ja2MZIUf1qlIzSTSMX3swIU9R12j+tONNxldk1sWpw5Ujp9N8XOAkVzGlxBwu5uvJzjP0Fb1nfeG9Qnhklt4ombaX3rxkksf0Fef7hbgiPC7Q239FGaf5NzNlbOCR2Xd9xMjoFAq5U09b2MaeIqbWuevWUmiyKjxm1RRjO3ABzlv6CrkOo2cO1zJHj5QOQAern+lePyaDrCBiljMFUMcL0xwo/rVW6+0WzyIySR/fC5U+yjFY+yT+0eisZKC1p2PYZPFGl2sYnkulyu07c5PQsf6V594guLjxVqEc2nWkjwxouXYYBIBbPP1FYem28d/rFvDKR9nLkEgkZyQgH867Pxta38UdtDpaMlioYDyOgyQoPvxQoqnJCdWWKg29l2OSutIv8ATbYPPbtjK5C4PRST09zUukeJL/w2sMun3U1jcRldpik2kMFz2PvXVaBoL6e0l3e3TKpVsLJ93lgvP4Vz+peJNO1TWZkmtUezL7Y5FAVsM2M8ewNaqo76anHUwsVFSk7X6HrfhX9sLxr4ft1t9Re212JEGFvIwW+VB/EOe9el2X7eSeS8d34XG4gqRHPlSMr6j618k6vp7aTcRn/l3mXfHu7Bm/wFZkdy8jbjtCE43Z9Wzj8lreNRvZnm1MPGMrNH018Lv2apfjtNf+Kkv4tE0m4u5AtnbKXdDvJxk8AfNX0T4Z+H/wAMf2VdDGs6k6i8OVW+vRvmchSdqADjj0FfNn7Fnx2HgPxV/wAI9q0ka6RrEqD7RI+1YJMMQx9jwK+jf21vhvdePvhOuoaYzTXGkn7WIowW82Mr82AO+DmuqFuW63OOpfn5Xsc/rn/BQ/QdPvpF0nQLnUIwxCzTuI1IwD05x3rU8L/tvQ+Po57Sw0eK014LvgtrmbEVxg/Mgf8AhYgcZ4r84pLltxHO3JG1uOen9DXT/D3wze+KtXWRZJLPT4AZ7y+XhYIwC3Xpk9AO5qFVncuVGFj9JvDn7UWmXXh/7V4t0mfwtuvF09VuOfMfZl2A67R6+4rR+L37M/hL4xaPLdwILLVJIwbfULU+3y5A4K4Ar40k+OWl+JdPtvDXifRvtvhuxXy4bsSH7dCcgeYH7k55UjHAr7z/AGe7eNPhfpK2eqya1YhCbe8lTY5jLfKrD1UYH4V1U37TRnHKLp2aPyu+IHgbUvhr4uv9A1YMl5avtJA4ddnDjjoev41zDuskuVZeeu70KV9kf8FH9FgtdV8K6nHEIrm4jkt5ZMffCsMZ9/mNfGNrZzXkkaW6eY25V2r+NclSKhI9KjJ1IocZPLZ9i/KwOd3fKiut+FEPg668XRDxqbtNJc4P2Y7eTt+8eoXBJ454qmPCRjWNr+8ihOPuJjIG30/+tVkeB7WSFzb6iJiyn5eMjK57Vz+0imdv1WpJWP0x+Dfwx+Fuk2Cah4NsdMudwfbeIRLKBxwWbLD8a9jb5YTjjnH/AI8K/Hjwz4n8XfCu/a80fUp7Fck7o3JRsbTgj6ivojwb/wAFC/EFjbxwa9pFvqZVsNPGTG7fMMnHTpivQp4iNjyK2EqQdmbf7VXwJ+KHxQ8eXWsWlnBfaRbx+TZW8U4DJGBkkg45JyeD7V4V4U/ZW+JPiXxLZaZceHrrSopHAkvLlcRxKCRuODz9BzX1Npn7f3hC6jU3uk3trJt5A2tjIP8AjXpfg39qj4ceK5o0i1uOynY/6u8Hl9yevSqapzd7malVgrWOO8Cfs0+A/wBnTw7f+LtdkOr3tlatJLc3eNiHYMiNOmSeB1PNfE/jjXNf+PnxKvLi0t5r67upilpZQIW8qHzPlXjoo7/jX3F+0H4Z1z4/XGl+EPDt2lv4cCfa9Q1dHV42O393GoB+Y/KT7ZFdl8F/2dfC3wTspW0qBrvVJM+dqVzgysMqdo7Bcjp/OiUOb3Y7ExqcnvPc4X9nv9jzRvhulnrXiNU1fxEoV18wAw2zb8/IP7w9a0/2oY/ild6H9j8C28Y09kDXEts5F0eD8qj8e3pXmP7YX7Sviz4efEGz8PaDJ/Z1rBEk7zKATMWJ4OegHoPSuO8Ff8FAfEFiscev6bbaouVJkT922OfTim3CHujUJy/ebne/sI/CrXfDOoeJdf8AEenXmnXUgjt4VvEKs4ILM3PXkAV9L/FDXl8M/DrxFqbMVNtYzOpXg7vLOMH64pPhf46i+I3gvT/EUFnLYw3kYdIZhhsYIz9DiuB/a819dC+AfiPIy1zGtuozj72P6A1cYqMdDFtynqflveXL6hcXUrNktJIxPftXQfD/AMEX3xI8XWeg2BSN7h3LzyfdjQYLM3oAK51VWOAbiACWye/3RVu11K6sY5JLWdrV5FdW2MQxVlHGffFee9z1l8Oh+g1x8Zvhx+y/4Ng8NaRcLrOowRszpa7SZJCRuZ2HAJPauH8A/tveKfHXxAs9KtvDcFxa3kpjSGMt5iKWGWLew9q+JpLiSTzDK5JO7LdScgV91fsIfBmOw0afx1qEcgvbrzLezWQYCxcEuPXP9K3jKUnZHJOEacbvc+t7zTLbUYWW6to5kcfMsigjr0ryTx1+zL8NPGMvk3WlW1heyfMklmwhkznAOB1x7ivSfH3jKy8A+FdR13UWC21nE0hGcFzxgD3JOK/LL4ifHDxP4w+IF34hXULi0laVvs8cMxURIH4UV01JKK1OenGU9j6J8bf8E/LmFZJfC+u+aQMiC+X5jyeAw/wr5d8b/D3xL8J9cXT9atZLG4+Ur82VkAJGQR1Ffo/8A/iVFqXwH0nxHrl4EFvA63N1M/UpIQWJr55sfDOofthfGZtdu7aS38C6Wxiik4Bl2vkL9STk1hKEakb2N4VZwer0R8paf4s1KzY4uM/dA3ckfMafZeONWhjaNZl25DFl6/eNfoz44/Y3+HXiuEbNN/sm4UYE1i+w8HjI6H8q+dfiR+wT4g0Pzp/C9/HrEC5xBL8kuAc9eh/nzWX1VdDthj57czPl+91i7vj/AKRcySYHHzdPnrO7KIyOvJPU/NW34q8E614Hu2stb0240665yk0bDjcMVhbFjZyGyw3Hb/wKsuXk0sPn53du50ng/Q01UyzTcxQ7fkP8R3HvWg3im80djFHZfZlXIVSno5rI8N6o1st1ZhvL80HbIT90hgaLrxBq2lzGGc7wp4ZlyD83XNcsk+bU9SnKMaaa0fUuQ+NNQ8ySQxK+4cho+nzdqrXGrWWsM/223+zSAMBLGOR8w6j6VJb+NpFUiSCFw2ckKD/FTzdaLrSyiWM2c8m4bkOAfmFFlHoNS5tOa/kzEXQ9QvdSittOR71pn2wi3BYn5uAQO9el+H/2YPilrzBTaDTocjLXcoBx64Ga5/we+oeCdahvbFzMsbh45l5xhj1r648Ifte+EtQsLRNTaSz1EMIpo9uVB4G7PpWlNxm7M4sTGpRipQ0TPOfDP/BP68vJI5tb8S7SSC628WSfbJNer+G/2E/h/pcjvdSX+pIxBWOebA4/3QPrUn7Qn7SF78IbPSJdJ0tNQj1AbhcyE+WBwccdyCK8u+Fvxy+KPx68aQadYXaaPp0RaS6ureDIVSRxk9zwBXoLljpY8Z88tWz6M1D9mH4fzeH9QsLPQLWz+0w+UJIkwynGFIPrnmvzV+J3gG++GfjjUNBvFzJC+I5B0ZT908+1fqx448eab8L/AAbPqusXgXyYyAzdZJNvQCvyr+J3jq/+InjG+16+l3y3L5X/AGV6KPwAq6qjylUea5xrJ8rFScnoD78CtyHR7W1tY3v5jHJNyI1HQE9fyFZgSPz4w/8AEw4+vT9P51ueNozG9oZBuzGcew7fpXmyeqR7FKK5JTavYbNosN1ZtLY3JldfmMRHPr/SsLy7mNlR4mUngKVxnJz/AIV3nwm8C6z4supDp1pJcAkLuxhFB756V9d/DT9m/TNLNteaqg1LUGGVEkXyo3YAfWlHmvboKtKkoKWzfQ+cvhn8DPE/jrTYo5oJrKwZlYyyDGV9AK/TD9k34O2/gHS1khVzDbrtWR+skhGCfwH8xXQfDn4Ixqkd1qsH2aAAeVaJ8rMO+70Ht1+le12trFYwpDDGsUSDCogwAK2jTS1PLrYqVRct9CX0p1FFbnAFFFFABRRRQAUUUUAFFFFABRRRQAUUUUAFFFFABRRRQAUUUUAFFFFABTWXNOooA+bf2pv2OdC+Pmly6jp23RPF0KloryNdsdyQOFmA/IMOR7ivzk1Vrnw6NS8B/FfSbu11DT3K2d8y4uLY5AHzfxxHt2OMj1r9q/avGf2jv2ZfDX7RHhtbbUE+xa7aq32HVolBeMkfccfxIfTt1GKm1tjeNTZSPyN1bw3rfw9vrbVNOn+1adMQbbVLBsxEg5wxHKt/snB+tfV/7Pv7a8OpfY9C8aPtupHEUWpdFOeBv98nrXi2oeEfFf7NviDUfDfiNYhb3G7z7KdC8NxHk4kjbvkYwRyPqK53UvhTo/ibSbjXvBurNeRW5L3OlsB9ot8ZO5f76D1AzTjV5djtlQc0ubrsfpj42+IGh+AvCN14h1S8ji063j83eDkyHqFXH3ieAK/Lf47fHDV/jh4wlv7tjDpduSLKx3fJGo7kd2OeTWN4s8VeKbrSbLR9V1W4u9KgbfDC8hKDIA/QCuMkkEi5QYHTvk9T/hUzqe01WwRw/sXaW5A0hXc25tvIGPYYH65rY0/wnNqC75maGI5IYjnA+Uf1rb8L+FfIVby7K5CjCyfwgfMTWN4o8VSTSG0sWZbdBh3B+9jk/hk1yObb5YnrwowpxVWr9xpS6tpnhdntbO2jnmUMvmEZ6/LnPr1rf0yQ69o7JfQxwq3Py8ZU4UY/KvONE0p9avDGrN8nzu7dgvJ/U16Nqt+mi6SyBFKxoFRe+QOPxyaylHZLc7KEnJOclaJiXnhWwuPtcWmXLSXCM2U4IGTj+hrn4PB+q3EENxHYzS27XPkCZV+XeT90++BXoHwt+HfiPUvEghXS7kPJD5u6RSihezMTwBnNewXmrWfgHwbc6Hpb2l3rMl0bjzvvrBhNm7nqcZx+NbK8Hab0PPqKNRKVFe9fY5zTYbDwNp41HWlia9jQ+VZOQ2HPI3j0AHT1ry3xV44utbu7iWR2d525Yn5m9Bx0FZuuSX6XxivpHeZ23FmYt1OM/wA6yfMKyMy4Jx1544J/wpRimVWrzl7r3Oi8N68ukXxV1JiYbXYH7v8AkZroZtAh1K6F7pl4IpZPmKZz759uSPyrgGWKNlj3N856+vQVJDdSLM5jmaLp90+pJ/oKJQu7oVHEcseSaujvv+Ec1K6bDaywgU4JJP07/Qmn2DW3h2Q3N5qTXchXKpuyOuen5V5+dWuJLcRiZ8Hggk+gH9aikkaSRgTlVzjr/e/+tUeyezZv9ajF3jH8TvJPF02qSNZabblZZTgzsMgdvw6k1lNqun6fcF3jbUrpThpXyVGew/4CP1q34bY6L4Tlv4IlmupSAS2PlGOv6iqK+MDHviWxt3j7yMv3uQP5ZqFHWyN5VLqMpy1ZYXx4ZD89jEkOMmPGAM/Mc+nYVIvibTLhYxd6fD1yWUjH945x74FV28YabrH/AB9adGsbE7vLXG7Jyf0H61JDZ+GtQXcC9s+0Hy8+uWP9KOVR3RClJ/DJMe2i6HqwKWN15ExO75jhWbrgf8CP6Vz2saLcaHdLbzN5gycTDocHA/Uk1vN4KdmDaXfrKy4yGIyMDcTke5FL40K2dhp9ix8y7j4k5zyAB/MmnGWqSZNSnem5TjZrt1Ofs7xrV0eFiqq2Vb9F/kTX2f8ACr9tTSb7QYdF8c2rbSggN1GuVkTbj5l/3R+tfE1vFJcNsjViOmBz32j+prW/4RrV57YzpZN5eCEUnnkhR+grpjU5DyvYOstFc+x9V/ZZ+GPxYEuq+DPEq6Z9p62quHRWYAn5WO4cdgcc1zx/4J66rJcNv8W2/wBmYHawtju5P+9jpmvk631DWNCuGmSe6snDYDRyFTljjt7A109v8bvHF1JFC3izUIoJG2lvPOFVvlHvwBWylCXQ55U6kNLn0H8Sf2KdC8C+CZb9PGiwarGGkLagyJHKuM7VUcg7R718weHfCureKrwW2i6ZeanO7bNttEz43H8hx/OvtP4R/Bf4c+ObBdb8ReMpfGUwG/yb66KJAGG0Kybuenf0Fdx4v/aS+FXwVsWsdFitb25jAVLXSkXA52gFhxwATVuC3ehjGpKOlrnzp8P/ANhfxt4l8qbXprfw9bSYdlZvNmOTyNo4Hyj17171ofwP+Dn7P9ul/wCIbu2vdRwWEupyB2BIydkfToPT8azPAf7enhrxDetba/p8miCRtsUytvT5m2jP4c1S+JP7J/hv40ed4j8H+KG+3XRMoWSc3EB3EAdTuXgHvVpJL3SJSk3aWh6n8Jvj5p3xa8VXmmeGNJYaJZRK02oTfJ8zchVT6Dv6GuH/AG7viJH4c+G1v4djcfatamAlXuIV+dvpkhPyr0X9nv4LwfA/wTNZzyx3Gp3MjT3V0o2qc4VQM9gAa+Bf2mvicfil8WNTvojmxtz9jtV37l2Biu8fXBP40qknGNmFOKlO62R5UcfICPu4JHpzuJ/lWn4V8Nap4y1i30bR7Ka/1CYgiKEZJIBc89vqaueCfA2tfEbxBFo2g2TX13cMd3kj5Y1Zgu5j2GK/S34Afs66F8D9DKwIt5rlyCbm/kX5iTgbV9FGKxp0+bU6alZQPzphk1r4d3D6b4h0a7tTHwBcRlduFPQkYPJ7VZbUPC975krWywyICdxGOVXAz68t+lfZ/wC31HbQ/B+3YpEtzLqEaq5QF8HdnB7cLX51SSZ8on52bblQeuSW/kBWFShGLdj0MPjp8iUkmkemQ3Xhq2iaWI22UU/fTk4UKMe+T+lLceKPD+lrLMnlSbQyqkS9cLtxn6mvMIsloxnAbbu/Elm/SiRlZI4woUYUEnuCSxP6Vj7JX1Z1/XnbSKOt1P4jTx+YljGlsqklWUZPyrjP5mq3hzw7Jrnm6leysqICfmOGO0YHXpyf0rmtPZby6toZUwrFVYgcnc2T+ldn4x1YWVna6ZF8gmVS23jCsxOP0olHl0iVSn7VOpUei6FPULzw7ovmJBZ/a5UJXJc7dyp1z9T+lDaLpkGmw6hfE2LNjakeT91Sen1IrM8JeH/7aui7jEKgfM3Ibc+ePwFJ4w1pddvPIUAwxcJt9Wbr+S0fa5Uw5kqftJxWuyKt1pE2kyR3G/zLdsGOYDgkDdj65NR6VZS6heIkeXYAE88BVXcc/jXSaax1XwleQsrER5ZMDuzY/kDVfw3azyaHqf2VN93MAkYH3sM+Dx9BVczs+5j7BSlFrZon06y03T3jgCf2lfHYGRvuKQNzD35IrvdB06SONHnMcWzBMaqFAUAsfr2rK8JeE1sbP7TcKTdTKGYf3SzYx+QrX1JReI8KK5WRWwEJBwxCgcewrknLWyPew1BwjzNW8ihqnjaz0aNkb97dIyAQIMkjBck8fSqugrqPiR1ub60it7RiBtb7zYBc/wBKcuk6PpttLcmMKxDEvMfmO5go5+gpfD/i601q9uLW0iaKFC5WRmzuywUH24qdbXihfbSqS36HD6/pY8Pa40UQ/csEkU/TLEV0/hXxdayafCt9OFmUoojP8QClgc/XFYvxO1BLrXo4Y23na2D0xk7R+grk3AdlVRgAnDDjGSFH6Cuvl9pBXPHlW+r15cmx6f4m0ifXtPW1W4aHaobanQ4G7+bCuVtfAtxbzxC7njEUJO7HU7VGP1JrKh8VX1oxVLlhGwI+b3cf0FZ+oeKr7Ut8ssz/AD8kLwOTn+QFSoTjonoXUxNCo+eUdTc8d61FfXkVraESRWqkAnnkAKBn65rnFKY3AkBQfl9MAKP507R9Pk1K+jgRgGPzvk44A3H+deq2Phew0/T3WOMSvtzh1zvKrnHT+8cVpzxp6GUKM8XJ1NkeWySh8+UdgTkMPwUD69a+xv2WP2s1fyfBfjW4xbnMVlezHPUhQjn0wDg18t6vZwGU295aHS7hQPnjHyfKM5x05JrpPAvwxFvazeIfEDrFodh8yPna144HyxxDuSTyewzW9OfY4MRQ5VqfV/xL/YY0Xxd4o/tzw5drYW9w3m3OnqMo+QTlD/DkEe1eefEj9mv4o2tjDpWl6bYrosbEpYabMEB4GN5YKXI9feud0L9tbxl4MvpRCtpPpqqY4bGVCwjUbVXDdTxn867iw/4KK3c07/2p4WgZC/yfZ5iDtLADr7A10Xh1PO5aiempi/C/9iHxb4g1uCTxbNDoukRspeO3kEksgzuwOw7c1+hnhrS9P8J+H7HTLFEtrKzhSKNRwFUD/CvjW1/4KC6DHZxPJ4b1COdhu2hhtxlh1PsB+deUfFn9t7xL8RdHOkaNbr4espQRO0UhMsi+WeN3Yc9quFSEV7oSo1Z/FoehftSfFjwR8UPiF/wiOqW9xdWWmELBq2nS7ik7LucbejKOhPXIODXl+k/BX+x91zoV/beIoZBuMNuwS4RdpIHlMdzHn+EnpXjXg7Uv+J8yzZLsrfOx77P/AK9dj4rhv7OZL7TpCtzFvJ8pyCuAMEfTNcNarzStLY9vC4d06Tq03eS6FPxR4JabULh1aa3uYx81rcKVIITpjrXCTLf6TdOXWSA5bAOecKBXq9p8cG1b7PD4x0a08QNZI8aXUheG5K+hdCCeT3rftdH8E/FSOeDSr2TRtRKOy2uqyLtbgAhJQB0x0I/GlyuK0d0N1Y1NZrll+B5xoviyK4imttQVS+GVWIyOgHIqv4k8GLBZtd2bfKrMZEU5H3hyPbmrvi34J+KfC8c97Jps1zZNuKz2o81ANwxypOOKZ4f1lm8K6kJm+6CoU9eTkfyFQ4uD5om9OqqydOprbZnFwr5kbZJVsZYt06CnLKVlVwSoJ6jtgn/GoMkr5fXcp7/7I6UeaEDJHnOCcn1zmug8vyOw8G/FrxT4FuopdF1e6tvuhgJDtPUdK+kPAf8AwUD1mwiSDxLpMGoIF5uID5bt8vp0r45e4k2YKENkduOv/wBenrME2hzu24BX0wTVxm47MylTjLdHv/7VHxe8PfGvUNE1fRkmgv44TBPBMuAFzuB3d+pr1T9nz9kjwnq1vYax4o1yz1mdtsq6baTKEQh84Y/xcY496+LYWb5yM5HHP0/+tWnp/iTU9EkSWyvp7SRTgNG5Hcen1q+e7vIiVP3eWLsfszo2m2ekWNtZWcSW9pAiRRwxjCqoBAAA7V4N+3BpN1qnwRuJLeNpVt7mKWRVH8OGUk+3NfJfw7/bO8eeB9kN3cLrNqrKNt4MnjIADDkDpXucf7YnhH4reC9T8PeIreTRp721MO8ktEGwQDkcjmupVYyVjh9lOEkz4N87awUEAMFB3D/ZxRww2nknALZ/2e1LeRR2944BDqjDGO+GIFeg/Cj4B+M/i5fJDo+mtFZYUveXQMcYU5GQSPmPsK4uVt2R6Lkoq7HfA/4XXXxg8cadoUKYt9/m3U4H+riC5J/HGK/WDQ9EtfD+iWemWUYhtraFYY1XsoTA/QV5V+zb+zvp/wADNFlBnN9rF4sZublgAOARtXuBz3r0D4heMIfAngfV9elUsLO3MgT1OCFH0JxXfSp8iuzzKtT2ktD5A/b0+MQuri18Dabcblt28++2H+LaNqn6DJ/KvjC4jAnMgyRluv1FbHi7xReeLdfvtYvZfMuryZ5nfr1HT6VkSSeYrD7oAblvoK46suaR6NKPLE9UtfjZfy/Cuy+HCSJp+mNdtJcXgzkoXBwfYE5/Cva7j9sDw/8ACfwfb+FfAWnfazZwmMXtwNoZ8jL4HUk5NfH9xDtZiOuGG78AahmjCtI/bDZOeQcVMZtClSjI9nv/ANqX4l+JvFFvcwa1cC6aRhFa26/KSWGBtH4V+kPwvXxCfBGnS+KJUm1uSMvP5aBQpYZC49RXxR+wv8Dx4q8QN401OLdY2LslvG6f6yXb1+g/nX6BSOqqTkBRyTn/AGa66Ke7OGs43tE5bx54U8MeINNkj8R2tlNbSZQm6C4yR2J7184eOP2DfCetR3N34X1CbTJpAxSMuJYuxx6/rXlX7anx2n8WeLD4b0i8xpumsdzwv/rJdozz7ciuh/YP+Imtat4q1DRNR1KW4tVtzLFDNIW+bjJFOU1flZUYTjHmTPnj4ofArxd8KryYarpkv2VCdl7EN0fUYO4Dj8a5/R9cgm32+pDzUG7azKCeo719rft1fGaPw7oP/CH2kayXN9HundhnbHjgD3OK+dvg3+zrB8avAWq3+lam0HiCzlZfssi/u2UqCMHqM81yVaSbsjuw+IlTXMzgL7whp1yHNhcCOUk/KpyOorDm8C6osxEQV13HqcHrV7xf4D8TfDXWpbXWLK4sLhScFgdjDIwQe/Ss6PxlqluJP3u7duBPfrmuR06kND1FWw9VXkreh03h+1u9B0yb7W6NjlU645NcG02bu4lzgO/G01bvPFWo32UlfCyHsMd6i0XSZdUuCkLBI1GWdumcUopwvKQq1RVuWnT6H1J8KdXtPj58NbjwDrs8cWrWSbtPu5Bl9o6de46fSvpj4L/DXSfgd8P47ESoXQGe7vJMAM+Mk+wAr85dBuNS8G6vaatp8zSS20gcPCehBzj3FfTXx0+PF34m+AUN1opwL/Ftfuv3of7y+2SAOe1dlKaloeNWozpuzPIP2pfj5dfFTxZPYWNwV8PWL7LeMH75HVz7k/pXiMbN0cLj19fWs6S4AYFTvJ6s3c//AFq9R+FfwV134mX0BFvLY6URuN5NGdpA7Lnqc+lEpOTuWrRRxGnW8t5qkEFvC0kzHoqklj9K+jvCf7Mt74xvLe91szWlmoUm3C5ds9M+gr234e/s8+H/AAld292unqLuFRGbiVgSWH8X/Auley6D4fa6uoraytmluH+VIwcnnsfpWXJd3K+sNQcF1MLwD8NbHRbe10jR9LQORsSOGPk59T9R1NfTfgH4V2vhpkvr0Jc6jj5ePki+nqfetPwF4DtfB1jk4m1CXmacjp/sr6D+f5V13vWkYnnSnfQAMUtFFaGQUUUUAFFFFABRRRQAUUUUAFFFFABRRRQAUUUUAFFFFABRRRQAUUUUAFFFFABRRRQAUUUUAeR/tDfs76B+0F4YjsNULWep2hL2Oowgb4WPVT6qcDI/GvzS8VfA/wAQfs8+MjFPeTW0yn5JY+I5hyMe455FfsPtrz74ufBnQfjB4fk0/V4FaUcw3CjDI3bnr/n04rOcW17r1O3DV1TlaavE/LbxN4R0f4saNctoyx6N4ghTzDZyHbBckZ/1ZP3WOD8vT6V4loWgzJ4kWzv4GgkhY5jdCp4POQfpXv8A+0b8IfEPwbmngKSiMyBYbyMEBV9cjvjv71x3gvx9pXj6O10Hxgq2utRoY7DxAMB1LA4jmP8AEmO/UetYRTlFrZns1p01VhKDvH8jzPxxrjyXDabbPtVuZGXjG45x+QrlrDT5NTkS2hQv03Y6jPzE/livUPFnwbu4dU+0XDNbwTN/x8R/PG4JxlWzj7oqzpPh618OwkQDHm/KZGILHPp+GPzrFSVONktTslSliJ88n7pjRw2PhCwhE6rLLJtLAcEn7xz+lQ6f4b1vxdG2tXIW106NwInlGBI/Xag/iOevoBzXd6z8K7Pw3Yw+JvGN28UFzl7TSVwJ5l65x/CvTk02x1648bLBeTotraQnybKyhGIoIwR8o9z3PU0/4a5mtRa4iao03aKND4ifH3XG0220W2MNmsUCRzLargyYQDLHqenTpzXISXT+G/D4vZH82+uuWaU564wP8+tchfRy6h4puIgC0jykbfbAq78RbzzNTt7WMNshU/Thhk/kKHeVrvcmm40VOcVtoitqd01xpNldy4aYMVZ2OS3U4NV9H0xdYvDH5q2oI2npkfdGBmp9QXf4XsiFVW353dSfvVu+CdBsbzSVmuY/NlYlTtJBXpjpVc3LFkRpurVinrojYh+H+l+YOC7L/EW4Y5Of8+9Upvh1arbStFK8UjgY7j7pq1cabe6LqQubKZpLZSF8hyTgZPStTSNci1GHa7qsyrtKMQCDjn+lc15bxZ7MaNB+5ONmea6v4avNDYylQ9urEeYvPcdaz42XDMCC2M/XrXtU9rDcN5Tqpi5LqenOK8y8RaEmh6sNnzW8rZCngqOeK2p1eZ2Z5uLwaornhsWvDeqQ29u+mTqSk+ctnAGdvFO1LwBJIv8AoM6mJhuA3dPvHrXNyMfMLMdjA9jznNbmjX2s2cCGO0mmt2bADA+gGf1qpJp3izCjUhOPs6iul1I5/A+rWqqFgV+wTOTwoGR+dV4fCWpyXbxG0ZGJIJ7DJx/Q12E/jae1jIudNljkB++vX73/ANasyT4mS/Z8x2yqwAPznk8E/wAzUKU30OqVHDR1bZd0HSW8J2Ut5d3K7nTJjyO53Y/JRXGrJdavftld81y4YswztHLU3VdautanDzPgbTiHOAPlArqPhytrJfSxycTEHa3oOBTs4pze5hzxrzjRhpE3vDHheDRbJJm/eTjG4kdcKT39zTfGXii50S2gt7OFvOZdzMBnbtXn9W/SuuuIPtHmjYAASo7dWC/lgGud1rxBp+l3G2dy+4H931xuYkHn2WuON5S11PenTjRpcsHynmzeKLssI5QJ41YlllXPRcD9SatW+m2XiR3NnE1tOiMRGDwcAKOvvXVW3iHQLiEease4uC+6PqMliP5VNY6toFveRraAQSyAD5E+rHn8q6eZ9EeVGir+/JNHnUl5d2NxPbRzSQbThkUkD5eB9eTVaSQqT8zMy/d564GB+taXimzGl6yYjL50rbWeQjpnLEVnKPkj3KNg2hiRz0Ln+ldEZcyTZ41SPJNxsIqiOQ43YXOOc/dXaOfqa+hv2L7bX9a+LNlbadqs9pp9nuubpAxKSRouNuOnJbFfPEUe3YuQFKqW9sfMRX0X+yX8fPD/AMF5L601jTZDJfuga9jxmNeWYHvjpxW9L4tTmq35XZH2d+038QV+Hnwj1ydJhFfXMDWlpzg+Yy7cj6ZLfhX5p/D34d658VfF0Wi6LbPLO8mJbjadkSqBlmPpya+nvjXqs37WnxP0Xwr4P1GP+wdPgjnvLl32pudtzEA/eKrtH1zX0Hpem+A/2UPh3mSVLWI8vM/zTXUh5wPXp06CtnHnfM9jkjJ042W5D8Ofhv4O/Za+HtxqF3LDFPBB5l9qMmA87Kudq/icAD2rgvgN8fNX+O3xy1WRZXsfDem2zfZdPz9/GBvbHUkt9BXyh8c/2hNb+OGuRtct9i0eM7bexjJ2qCxbc3q2Mc+1ezf8E7re2k8VeI5ncm4W1iRB/ss5Zuf+ArTjPmmkthunaLlLc7H/AIKNXix+CPDcJkZS15IQinrtjAz+bV8GtG0kYEYy5LABepwAo/nX3D/wUVZLi38G2cStLfSTSbEXJJB2k4Hf+Grv7J/7JMWhx2Pi/wAYW6tfSRh7bTZk4hBJO5wf4sdu1RKDlNl06ip07nPfs8/sTwa5o7a/49hdUuIi1rpsblSFKAB3I5zzwM14V+0n8IfD/wAI/FwsdE1/+1IZPMY2pYNJbFcKFZh15J/Kvqr9qr9rSLwMsvhHwnMr66yqtzdpgpaq2WIH+1jH0r4h0nwH4y+Idw95p+ialrcsrK0l0sDspLMSx3YweTUzt8MUVT5r88nYwNLvk0fUluXw4iZmyQCOFCjj8a0PGcq3GrR30beZHMMIQCfupj+bV1mrfs1/E/ToI5J/CN84ZcnyQshGXyRhSTmuTgkvPDuopZ6zp80Kq4MkNxGVYZfJABHGAK5pQd0z0qNWDi4N6M6O/uIfDPg8xxjEjApv7kiPn9TXn0KyNJHFGuWY4C49Fx/M12Wr3Vv46jgW3uFszG23y5eAdxz/ACq3o3hO3024imurhWddrDawA+Zif5LXPGXJF33PRqU/bTSj8KNhLNfDvhGcsuJI4WDA+qoAPxy36VxXgfxAdEvmknLCJgcnjIKrgfqTVvxh4uGrIbKA/wCjEjzXJ+9ubJ/QVyWBcEImEVgF3d+WLE/kKqnDmi3LqLEV1GpH2f2T2HVPE5023SW1he5t0A3FOTlV6/mayJviNY2kJIt5hIvRWUjO1OP1Ncn4f8VXGkkJhZxIF+WTnGW3fngVv2/jayu5VN5YxvK33SACBubJ/QVn7O3Q6441VFpPlMO6uNb8YTCOOLbFGRjjCjapOSfqa6nR9Ng8GaTNJc8TLhnLDAYqpOB+NZ958QEAaKGybBGCFPAy2cfkK0vDHwu8f/HTUYYNJ0a4j05Wy00oKQqGI/iPU4FXGE6miWhzSxFGjeblzSPOWaW8829uJC0jHI4zyATj8zXpvwp/Zy8afFK7ghsdMmsrEhGfUrtCkYUKTkEj5uvbNfYHwP8A2HdA8Ez22q+JZ/7d1JUJW3K4to2ZvTqxA9TXp3xU/aB8FfBqze3uZ4nvI4x5WnWeN5Vm2qMDpwp/KvSjRUV7x81UxDm/dWrPKPh5+wL4R8LxxXHiK6n8Q3iDJib93CCFz90cnr3Nc5+1b+yf4bj8B3Gv+GrO30W80mBnkhhUJHPGAM5/2ueDXqn7OfxS8TfHrVNU8T3cY0vwxbs1vZWaHJkZmBLOe+FA/M15p+358XP7L0m18GaZdAXOoDzb1V+8sRcFFPpnb+Q960ko8mxhFz57NnxL4DkjtdaDScmQeWvoMsBz+ANdz4f1qW51q5sbhypL5iXGflZ88H6CvL9N85poRbZkfcCvGST8xr6I0Hwrpmg6Taa9q4jXxCkWbXR2bJDqmQ8w7L3x3ry50+Z3ex9LhcQ4R5Vv27m1ovgGwk0mXWfEewWjA+VbvgSzu75GB1Axjn0rifGN1JrMxaRUe0k2xxWqjaLdCTjYOgwo/HNZOsfFbU475otWhaWTO55SuBwvb6E1iXutXP2wanaSfabEJiSFf4CFC5x+NZax0id7dOr789+3Y5LWdFudIu3WZWaOT50k9uW/litnwZocFxmeVfNERTaCvBIQsf51163en+LLOWIFZD84KsRvXACg/rWHZSHwZqUtnP8AvLV9zRsO2cLz+Rp87lFp7mHsKdGoqm8S/wCILi6sbaFbawF4R8pbZnGE9B7k1zDW0eoO8cmmy2suWHmRg4+6B0rt7zxVZTi42XWxiHCuFzgkgD+RrNsdL1LV7hmju5HjbJaQrtGM5/kBUQuldm9ZRnL3XfyOZ1DQLrQ5hJnzd4bEn93hQM+lbul+LLuKORJoPtDyFlDr94gkD+QrrbXw1a2NqRdXHnbssys2B3PPqKhXVLOKYWmkWSXM+W/eoPkjwvU/iatz5t1ciNCVOXNF8t+hzWpXBvcE6IzFjwxQ5wTnr9BWFLJHb7fM06e1bKZZWYEAksTzXqbQ3n2iQPcKBhuIoxtGEA6n6064jt7VJjNtlwW+eQDHChf61n7S3Q0lhXLVvU47wb8VNR8JXELafrN3AjFN8M3KnOSc8+ldj4g+IngT4gXMEN9oF1a3MvltdXWiusQlfBJbYQR35x796858Tx6GzSG2hYTc/wCrPy8AD+tZGm30miySS26KuNy/MM9FHT8664ye/wCZ5NRKL5Xp5o9ij/Zz0zxBHLf+HPELaikGGexuIfKuEXaOgyQ3X2rPh+H0GjXCJcWDxMueZIz/AHPcVxdj8QJrO6lmLy2z4YebbyFTnaPevSfD/wAZvEdrZMsWoRavaruH2a+iEisBjj9aznLm+LQ78OoRXuJS9dys2l21w29LaIxorfKUAx8oqpeeDdPvLe4L28aO7sAUGCACMYrvJdQ8O+KWaZlPhq6lRlKxp5luW6EgZBUZ7e3FY/iLwz4j0Oxk1OO3t9c0kPj7RpUnmbPmUDemNy9D1GPeslGb1i7na69C1pxt8jxrxR4Hn0OJJbVmmgxlt3VcZFcqtxub5jgj5ufXGf6V7Kuqya9DNHLYSRREZbzBt/iIwPXrXjsluIbyaEsEXfye/BIrppybVmeRjKUKbU6ezFZhJvO7kEkc46EGiTMMXPUsfmB981e0fQ7zWJlWKJhGSMyYwMEda3b7wXY2rLa/2li4cZVW6DK9/fNaOaWjOSNCpJcyRyUZPmCUsW5JOfYg96+mfhb+2xrngWytdP1DTbbUbCHbGrIPLcIvQcV826tod1pLBLkZjyNsnY8c/wAqqBdzyEtx1C/h0q4y6xZhUpP4Zo/TzwD+2d4E8Y+VBdXR0e8YhTHc8Luz/er0Lx4dO+I3w71vT9Nu7e9F7ZyRxtHIGBPIHT3r8hFkZl3PLhskDjHvXReHPHniLw3cGXS9YurRl6+XKfX0rqjXfU4pYbrFmRqFjNpeo3lhcQtbTQTGKRJOGVhkHI7dKjd0aIbl3Fvf/Zp+oalcavqUt3cyPNc3D73kfksTk5NVmm2qhI+YgDbjjpiuaWrudkdkIwaQM+/IJx/470rovh/4KvviF4t03QbGFpZryVVLDoo28n8BmvU/gT+ynrHxgs4NTl1K30vSmdR8pDykcg4XseO9fcXwZ/Zm8KfB/wAm7sIWu9VChWvpzlznIOB0H4CtoU3I5qlZR0R2vwx8B2Pw18E6ZoOnx7YbaNQWPVm2/Mx9ya4D9qL4vxfC34c3IgkU6tfqYLePPzDKEFvw/wAK9lZtsZI4wB/Wvy4/aq+Jt18QvipqCNuitNPb7NDCT2GQTj3PNd0nyROOnHnlqeN3l41xNLdSlpJJG3MzdckV6F+z78UofhN8QINcvI3mthA6FUHOWjOP1ArzPzCxjUL2XPv2pu7zudpzHtGPfmvLvrc9NxurM6X4meOtQ+JPiq91zVJmklnk+QdguOAPbFfRn/BPy11f/hMNYuI4mOj/AGcRyu2QN5Hy4/I18z+C/Ct9448S6boWnR77m9lSNTz8ucgk+wr9Wvgz8LrP4V+BdP0S3VGmjRWnmCgGSQg5JranFylc5qslGPKi74++Gug/EjSZdP1yyS5hkGN3IZTgdCK+Ef2hP2PdU8AzS6l4Ujn1TRlBkljb5pIuhI9xX33448WWXgjw3eaxfSrFb2sW87jjdwcD8a+O/DP7eEl14puotf02P+wZHKIYuXQYAGc9RXRPlt7xhT5t4nxZcRyRTOr5jcZ+8OnPSuk8P6rDY6DcKU3EHDleuDmvtf4nfs5+C/jxpEniXwXeQW1+yEj7PjypG4JDAdDXxb4l8F6z8N/ED6br1jLafMVbevBXkZHqK4K1K8bo9XC1uWepn263ViWubCYzWx52A5wfQg16V8KfiVa6LcXWn6hYx3Wl6gBHe2kgzx03qD3Ary24hm0OZZoWJt25jcdK3/D+nnxlrVpHaII76R1BVOjZPWudO2qOydpXjL7v8j6A+DP7LvhLWNY1TVdQMmo2aXjR2Vs+REUADKzY6jnH4V9T6X4YtdHtYYFSONYRtijVMKv+x/umsz4X+Gx4X8N2lhGAGjiCs/v3/M117Ry3k6xwrJI7sFVFPLZ4AHrzXSnzas8KW7V9CCxs5LyeG1gjaaSQ7Io1jyeTwPqDX0T4C8BW3g+0LtibUZhmaYjp/sr6D+dZ3w0+Ha+F4ft98A+pzL93ORCD1Ue/qa9A7VojmlLogXpS0UVRAUUUUAFFFFABRRRQAUUUUAFFFFABRRRQAUUUUAFFFFABRRRQAUUUUAFFFFABRRRQAUUUUAFFFFABRRRQByXxA+HOkfEbRZdP1S3jlBUhXZA2M/XtX56/F79hqXQtYe40cCM7962shPlSjPRW/hyPwr9NgMVVv9OttStzDdQJPE3VXGam3U0jUcT8tde8YaT4BWSHU/BstnFNGYprJ5G8ojByVBG09OCPzqbwDovw+16zTxVquiXWj6ba3QFpNeXbSLcsOSu3j5Qev0r7y8afA3S/EELK1hBqdux/497pFYqD6E8YryD4rfsz6T4v8K2WgJBceHorDeYGtotqLnG7C9G6UKO73Z2rEKyjql1sfEHxA0HT/iZ4xvNXm8bwWrXEpESXUDiCNBwEDZ4A+lXfB3wx1WyjeystQ03WY4pMJ9lu03nJHRSQa7bxN+xh4p0/Srm2tL231BR80bhSpwO2M+n9a8W1D4Q+MvBOpLJLpN9BJC4O63UvuOSSQB82OfSsWuZNTR3U60aU1OnI19Q+Hdz4f16e7uLGeC5YEbZoyoBwfmyfpXkPipmm1u/JdmxIygH6rXteg/G7xDosS29/M7SWw2eReRb+i9Cre+eKLzxF8NviHdu+uaZFoF7kv/aWl/IHIOPni+62c9sHjrWMI2kd9ao6kFypW3djzLxMiWHh/SLRCGZiNwX8c/qaj8J+IBokjwO37qQY3f3eBXba/wDBvWNckOp+HLm08Saaq/LHpz75kGe8f3v++civJrmxktrh47mOSFx8u11IORwRg1ah7tpHLLEJVFOm9j3KCRbyBJoWUrndwfQ+v41j6z4VhvPNuLVhBdqc706E5xzXn/h/xJcaXlPmkt+p56A4P9K7618aadcbv3mOMlW4wQelc0oSg7o9+niaOIjaejM+HVNb07ZFd2BvUA+9EevA9PpWN4y1K51aONpbT7MgdmTcRnpzXVzeLtPt445Gm3lhllT2wMVwOva8+vXySHakGcIvGAM04J817HNipqMORTuaOlaXZ21vb6pqRJWVgqR+oweTXda5HNNpMculFSE+b5QCCMgYH5Vzvi+y8zwnaCIBTEqnanpj9KxdB8aXGkbYH+eHqVYnPU03F1NexMZRwz5JaJrciXxZqUM4juEG9QNwkXnG0npV43+k63hJ7VIbgKQrheOAP8avXC6P4wjBWb7LeEYJ65O2uU17SLrQpikql16q69CDimlGWjVmZTlOPvJ80SxrXhCWzZLuEiWJs9/ugkdaqaPqDaXqQnjbcY2x8vH8XWt/wbfG8WawlEkiTI3zv0HIOK5zULVtP1C7t2zmNzhfx4zVRvflkc9SKSVanoes6L4it9Ss1cFSW27lzyD8zf5+tZfjLwrHrm2SI7biOPOV6EhQME/jXnNrfTaeyFJCuM8fgK14/HGp20BVJxKuTkkc8t0/T9Kz9i4u8TtjjoVIclVFOXwnrG4sLVmVSRlcD0Wrmn+GLyC4W7vHjtIkO47mG45OAB+Apn/Ccap9nzu2B8Fsde5/nWDqWp3N80XnStJ0HJ9FJrS02tThcqMXeN2WNW1I6zq9xNHHkSkqiqMnlsD9BW1p/gDVb62dtq25dSUEh5yTtH6Cr3w30mCeaaVlVpIipGecBV/+vXfanfLp1kJFj3pD199q/wCJrKdRw9yJ24fCxrRdapseZar4F1LT4/NdFuQVJPlD3C/0rBPys5ZQSd2OeeTjn8jXulvepfRxmP8AeRqq8jGPlXJH5tXOa94Dg1NWMQ8qdfm3qMA7Vzz+JqYVne0iq2Xpx5qR59o/iDUfD999s0u7lsZVc4kjJB5+Uc/ga1fH3xO8RfEiaO41/Vbi+8lSsKs3yAZ2jA/A1z2oWE+j3Rt5xt2YJVh12rn+Zql6FSCqjGM/3Vz/ADNdvNdaHhShyys1qStI29nj4JVsL9flH6V9o/8ABOWzZT4svhHgOIl8zHHVgB/Ovi+GMRyclWCcnHT5Vz/M17/+y/8AtLRfBRrvS72wW5026lV5JEOHj2KScevWtKTSlqYVotxsj9BvEnw08PeKPEWl69q1jHeX2ll2tHl5EZOBnHQ8j9K+Yv2o/wBsRNHj1Dwl4LmDX2JLe41JDxHxs2xkd+vzdsVhftD/ALbUGsaUNA8DSTRmfatzqGNpA27mRPzGTXyx4F0dfF3xB0OwvnZYrq8ghmk6naWDMa2lK75Uc1Olb3pH03+zD+yKPGEf/CZeO45Li1lZpbSylbmfgAPJ7ZPA796+oPHnxQ8C/AXw/wCXeS21kIIm+zabbqBI+0BQqqOnJ6mtzxt4nsvhX8N7vUiqpa6baKI489Tj5V/HgV+S/jHxdqfj3xPc6tqtzJcXlzKJG3McLuYttAPQAfypykqei3FCLrO72PsuT/godo6TP/xS8/kKTtJnG7hcA4x/eJ/Kuqs/Hnwk/ak0+fR7+GO11HB8v7SBFMpVRzG/rk9O9fnVIu7HzEuTz/wJials7y5t5o57eV4ZVZWDKcMCWyOfwrJVH1Oh0V9k9k/aC/Zj1r4IzHUbaRtT0GVmVLlRgxYXAV8d+evSvGFmk8hnMzBctye21cD+dfe/7K/xeX42eFb7wV4sijv7iC1XaZgWa4jZjuJ9xxXyR+0B8JJ/hD8RLzRyWfT5iJ7WQg4MTuSB9QFwfpUVIK3Mi6dSWsWzkdF8PS6pFPLvFvbRZLM3T5Vx+eTXQWvw8s2jMyXxljUspK/7Kgd/c1l6gzWvhiwhjfb9oPmPt4yCS3P4Ct7wjcGXwvOobKqOi9eSWPP0FcUnK10z3qFOndRlG7tcrSeENFvcw2N6xuAW+bryoCjj6mqVp4FuW8TWujtcRW++UJ9quMiMYAXJ+hNc1Y3sq3yywuySbgeDjqxb+Qr1C3t/+Eu0NJhJ5lwwQlvRixJx+VO8qbTeoowp4lOMY2kj7O+Dv7Gfg3wLawarq8qeItUVNzSTEG3Uqo+4vQjJ6n0rqfiP+0p8P/g5C1obqK5u4ZTCbDTwCyMqDrjgDmvgKT44ePLPw23hltduorFVKCGN8E7nzjPXHFed3Uh1O78ydi0srbyzHJyz5Jz9BXf7RJaI+feHfM1Jn6q+F/ihpfx2+H2oHwvq02l3jxvGWUjz7ZgCobHue9fnp44+DXjS1+Kn/CKamLi91a7uNsV424xzZ4DBj25OfoawvhR8WNa+EviKLWtHnaPlFlt2J2TIX3bWH/Af8K/Tf4G/ETTfjL4N0/xKtisdyCEkEkf3JOr7Ce1aJqotTBp0btbE/gvwvpv7Pfwbjs85h0myae5kB5kkVfmP4sTj8K/L/wCJnjTUvjB8SNW1lomkubqbbFEgz8oxGijj0/lX3V+2b4+ubnSbP4e6NDJcavrLxySlDwkIJcg/UqM9sA15b8B/2dZ5tJlNkyrdmXybvWmXKwIOWSDP3n7F+gp1Pe91CpvlXMzy3wr8N7HwX5EltE2ueNplIs9NhUyLaPjbukxxuH938a938L/sS3WueF7vUPEetzW/im6bzI2hbckZJHyuD97OOa9J+Dfh/wAG+EvFF94d8H2bapf2e46lrEjB9r7z8hfu2c8Dpiqv7SX7RsfwZt00uxVL3X54t6KThIRnaGb1yc8e1Lkil7xXPPm9zRnx98XPAWvfCbXoNP8AE9vbXsFwT5M8DgiRS3J29uAK4nTNW0SBmnjgkgdzt2gZHL56fRa6drfx5+0v4ze5htZ9VvG+XzApWGJV+UDPQDqcV9K/Dn9gXT7Xybjxbqb3jr8xsbM+XH2ABbqcHPTFcv1dT+E9SOOlTXvu7PkdpNKupBNZ2Fw13wzNBxglie3sBWdr95NqEifaYDEkKEhWB3HnPOfqK/UePwT4I+Evhm5vF02w0rTrWIvJKY1GQvGST1P+NfAP7QnxeX42eLo7Lw1pC29jbtJHbiCIebcksq5OP5U/YKHXUz+vTrXVrI8ljvIbe8QSDMSnJwOuAOP1r0lr7+0IUSwu1tY0D5EagnoK9W0f9gXxBqXgsahcatFaa84ZxZyR5RVOMKzf3q8C8efDHxh8KdYurfW7G4shliLmMFonyVA2uOPw61FSjKSTNsNjI05Nbo6qPwvaySyvcTyXbYk+82BnjtWhbLYaSLmNZIYI0MmegwPlFeRN4i1Eo3+kSfx/Lu9wPzqpcXU9xJIxd3Mm/exb3Fc3sZPSTPV+vwivdiem614+srUzJbfvmUuN3QHJUVw+q65d60xMzkbi22NT8o5HasnDJG38JbPPpyK6zwHDbtfGaYIZtpEYbHB3HmrVONNXRySxFTESUL2uQ/8ACItHD9o1KYWcOGYHqx5FUL46arbbeKSYjdje3XLAdB9K6m48G3WsTSSXWoKQzcqrZ4LE1s2vhWx0m3AtPKa42qfMmIPJYmo511Z0Rw7vZK3qcHHof9qK4h09ogd+WLkdWA4B+lM1Lw/eaLie2ukUZOUZsE/Pj8elbc3h/XLyX93eJ8xH+rcjq5IqrdeBb6Rv9LuUY/LgmTjl/wD9dPmvq2S6fKtIu/cr6Z8Qrm3aNLy13EleV46uSf5V1Hh34vf2PcrJb3s1k0gVH2jqpYkj06Vg6oNKXToLaWQSSoqgOgychiK4wWf76NlxhtvX8R/WiMIy1WgVK06dlJpnvE37RmmXCiHVdAtNXhk2Auq+RIMnqGX2Hesn/hV3g34gXltN4U18Wcs5WSSx1Q7WTLfdDgYP1IFeORWPzK7PnG0dM54IrrfDt5/wjsEP2UmR5nTzZV5KDkYA+tdDlyLa5xcrxE027Jf1sewah8PdR8GrClxZslpGqAXEYDRNgn+MZB/PvXidix1Xx9HJMmf3i7f93JHSvYtD8farof7u2mM8EqKrwXA3xsCp4IPvS2OoeCbqWK6u9FOi6goUfaNNkzGeSeUbPfPTFc8ZQ1d9T1a3tE4q14rsc/q2jW2rWL2j4IZVC92HJ5rx6/0ttH1GS1L5K45PToRXu9t8M7u48SWms+HdTh8SaZcH54oHxLEOfvRk54z2rhPiF4NvI9btd9u6XLFYSjLjk55PFXBSpuz2Ma86eKheGjTPOLdXmYRJGZH6fKM4OK3IPCt/GpeUxwD7zB2xzmtTUZIvCMCWFrEDdFVeSY9TxniuYuNWu75mJeSQkE4PPPpWt5S1WxxOnCn7stWXf7IeOIbrmHdgMPm9OKpLpd0y4CB9v8QPoaW10e/1QiNIpBt4DMDj1rrNE8FTw3CS3V5lVyWjX8+aJSUd2VCg6j0joU/CPxI8R/D6883R9SubFkwGVXIBOfSvpX4aft8ato8lpZeKLBb63+VGuoztkAB6kd6+ffG2gwX6vc2UkZMWd6x+3Oa89eUzPk+56dK1p1Ha6OTE4VU5WZ+uHgH9oTwX8RoU/s7VoUuGH/HvO4R859DXwJ+194dTQPjRq00Dp5N2EuFK9OeoFeJwX1xp04aCd4mXo0bYOc561a8S+LNT8USQf2hcy3f2dPLjaU5IXPTNdMqrlGzOGFHkldMoJJxksVKkYP40+NSyb/unj5e5Oe9aPg3wy3izxJZ6Wb2HT1nbH2i4OEU+5r73+DP7GHg/Q/L1PVbyPxPcH50PHkryCCADzWUYc70LnUVPcw/2EPgqmmaQ/jXUYQ1zdjZaLImCiBiCw+tfYTERx7jwABn86Zpen22l2iW1tEsEEa4SNAAAM+leO/tSfFofDH4e3n2dnXVLxDHbFFzt55J/Cu+MVBWR513OVzqPHHh/w78YPC+o+Hpb2O4jbCSeRKN0bA8dPevgX4w/sc+K/AVwZ9Ghk1/TiRhoU/eKPQqOv4V5j4b+LHiXwfrw1fTtTuIbtpfMZNxKudx6jv1r78/Zl/aEf4zaHeQanbxw6nYKPMYHiQZ+97Vzuan7rOnllTXNE+HvB3i7x/8AAfULbUltb7TLYsVaC7jZY5eORg96+0vC8nhn9rj4Yvd6ppa284domZSN8bjByp696+fP20vjFa+K9dTw1pex7SwY+awxhpOQfypn7EnxSh8I6hrWl6leLDaSW7XKq7YUMo5/HFZfBKyKaco36nE/FP4S3nwd8RNo2qEXul3JJtbjHUeh9xXoP7LPwekh1SfxHeLlAxW1jYdv72f0rH1LUdT/AGn/AI0ZCyR6FZydM5EaA9vckV9n+BfBbq1po+lQEscIqheFGOSfYVzTiue8djplXbpqMt11NXR9LnvJorS2ia4mbhY4xkn/AOtXu3w/+HEHhWMXl2I59VdcFgPliH91ff1NaXgnwNZ+D7Han768kH764Ycn2HoK6jNaxieZKV9g2iloorQzCiiigAooooAKKKKACiiigAooooAKKKKACiiigAooooAKKKKACiiigAooooAKKKKACiiigAooooAKKKKACiiigAooooAKjkjWRSrKrKeoIzUlFAHO6h4H0rUGZvJa3kbq8Dbf05H6VzWofCWObc0c8dweeLiMZ9hkV6NkUZFA7s+XviF+y/o/ihWOo+HlkfkedbIHznrwAf1xXy38Sv2D/MjaTw5qRgdQcW90MBfTn1r9Rqo32k2Wori5tYpvdlGfzqXFM0jUlHY/GqP9n3xv8PdXivt15Y+UQRNYknjdnJI6fjV++8baHrV4+m+NtKTVJYolQXiN5Nyh5ywboTwOoPSv1d1n4WaVqEbGBPs7sOVb5lP9f1rwL4rfsY6L403XFzpqST84uLL5ZF9MYGT17g1HLJPR6HoU8VS5bTjr3PgDUvgXY6hpsuo+DfEUepRfKTp2oYiuFyOBuztY4I9K881nwbrHhuUx6pp9xZMef3iEBunAOOa+r/EH7HfiHwfcP/Y1+1/bbube5Uo4A7ZHU8egrj/Ec3jHwLotxFdWEl3Yt8jWV/GJYdvds9qnbdHQlCScqcvk/wBD5rjkCqMAH5cnn6cU1HaaRFAA43YA+lerHS/AvjC0d7lJPB+pKm4LHmW2l6cbTyv4H8Kp/wDCjdf1CxN1oklnq9njmSxl3OBnuh+Yfyp8rWpnGd3bqReG9fg1C0+xzMAyLt578CsjWvAv2q+Jsn2q7bjv4wMmiT4c6lZk7rhYpYyAV5Azx1pn9oat4XlVLyEzwdA2cnHNcb0leDPfjeVNKvHTuUYfCOrRyb4FUoh4Ofu8etegRxn7FB9rjWacodzgZXdgVykPxEtmibdC6IuOB9MfzqC68fIYUaGMgL8qhm65U9qmSnLdG1OphqCdpHb3H2HTYpH2rCmxmYgAHOAc/nVn4Q/Alfjxa6vdWviKGy1xJd0VhIm7fGB97OeK8h1DxReawBGxIiPRR9B/hXtP7FsN9dfHTSkspjFGqyNcH1j2nIrswtL3vePIzDFKpG1PRI88+JXwn8TfC3VvsOuWLwOxwkqKWicZHR8YNccLddrEjBG0j9Sa/Z3xB4X0nxPYS22q6fBe25GCs8YYe/WvyY+N1lpuj/FrxRY6TBHb6dbXskUUMRyoK8H9c1vUp8h5NGt7TRnCyKflLZKrzj8KcqMocg5U5ADD1IWnoxmYYJwDyuOvOP6UMH3Deo2sQ3t1JrA6js/hfeKlzdIoG5xkcerYx+Qr0G+tUvIbmJlIjmUhmHOAzgYH4CvFtH1NtHvIZ48qE2sVHpg/416voniaPWII/K4KqCVJxjauf5muGtF35kfR5fWjOn7JnPW6al4PvCCrXVg/O7B+UM3+Arq7HXINZt0aFs7jl1zyNzd/wFX7hY5lVgNyIV3FuhwmSP1rhvFVs3hvUrfUrBDHAp/eIvTIXrj6mslapo9ztaeHV07x/I0PGfh2LXNPkkZClwDuj45O5un5CvIFzvaIjac9x6t/9avebeVdWs1uIXcq43D2CqBj8zXkXiWzWz8RXUMW3IcjI7EAD+ZrejJp8rPOzClGyqR6lfTtGu9cuPJtYzJJLjjGAm5v8BXUj4exQ6e819eMjYO4qvA3Njj8BXT+EtDi0vT2HIfBbcp6lVx/M07xhcD+wbwsMRouF57qB/U1EqjlKyHRwcI03Ooruxxtx8P55LHzrOfzkKFlyuC25h0/AViaFrD+HvEVrqHlmOW1mEgQ5Hzb8DP5V654bZjo9mAoQKijn0Vc/wAyK4X4jaPHbyRXsX3vlWTjAJALf1rWnValZmWKwMfZe0gj9HdWuNO/aL+B99Dpl1Gh1G0YAbstBIBgAgH1r8xPFXhe/wDAuu3um6nbSQXVvLJGRIpXcFG0MM9RXdfAv9oDWPgxrW61H2vT7hoxc20jEggZY49OtfYC+L/g5+01o8EWuraW2pHy0ZbhhHKjt8xCt1wK9F2q6rc+Xjei7dD850Ur5hA3jJPToFUL/M0gBhZ+MKMgZ9l/+vX39qH/AAT78H6jIsun+ItQt7eQZVI2RxhmyBnGT9a7nwL+xl8PfA92l7JBJrF2hLI9+4ZVJOM7cY/OpVJluvFHjH7BPwm1nT9WvvGOoW8lnYPbfZ7ZZF2mbgEsM9uK0P8AgobHaR6B4bmEafbWmlUPgbtixjj6ZYV738VPjx4M+C+htHLcwSXSxN9n0+1IJPIUA4+6MjFfnJ8cPjJq3xm8UT6jqBMNqpcW9qv3YlyBx9cVU7KPKiaacp87Mu+sjqvguCWML59ruJA7BUx/WqvgnUI1hurJhtjlRyOcHITaO/vVPS9Yk0t32qHt5tyyIw4xuAq5rWmwSMt/o4/dtl3jX7y5k44/CvNateL2Z9DGaly1I7rdGHqFnJpd5PbMfmRm5/vAKAP516F8NdSSHT3QkB4pD1H3gEx/P+dcx4gT+1NHtL9lYzqAsrAeslWfh7IJrmWdz5dvgd8DLP6/QU5Pmg7mlD91iE1syl44/ceIJAHJBQE8HjCYx7cmsu2+TBx9059/lQ8fmal1+/fXtZu7lT+7diVz2BfA/QVXZgGODh23nPqSwH9DW0PhSPOryUqkmi9oOiya9rVjpVuplubqZIkQeu3AH5mv1k+HvhG0+Efw307S7dCYrC0Bdo15kfYCx+pOa/LDwPFqreL9Nl0mEy6hDcLNDjoG3jBPtgGvtTxt+0pJ4k8N2fgq3vre28Yaswhlv7V8W1oGkCn5j3ArqpNLc82snKyRUtLOT4wfEjVNMspcatqkzS6reRkP/Z1mgIjt1P8AeIADYz1r0b9qz4qWfwT+GsPh7Qttnq19H5FskPy+RECoL+xxwPx9K6zwLovg79nz4Wz3iXcMlvGjT3WpqQXu5CcZyOpJ4Ar4O8ZeLtT/AGm/j1bNFGTDeXKwW9tksIoQ4Az+GSa3clFW6s54x5nd7I+2v2S/C6+CPgfaajeurTXwl1GeXbztZsjPc/KK+cPBfwV1n9qz4paz4z1eeSw8KNeOsTZy0ipLhY19tvGfavuu18O6fF4aTQhCo01bcWvkjp5edu38uK+f/jp+0Z4d+Afh/wD4Rnwjb2zawUHkw2wBitsyZywHfg8VcoxsrkRlJyfLuzofFfjjwr+z3olj4U8IaXb3HiG7dYrLSbflmdpMbpCOQPrzxXZeB7PU/A/hO+1vxtrMdzfSZubmZcrBAu7hEHYAfiTXz1+xv8I9Y17Wm+K3i+drm5ulY2SzHc3zOcyc9sZxXI/toftFP4m1QeBPDdzv01XVbySA/wCulDEhAe4GPxP0pXsrj5eaVjzj9oP9oPWfj14sj0nRIriLRY5PIt7WPJNwxk4ZgOpOBgV9O/sr/sy2/wAM9Fj1/wAQ20MniOZCybgD9lUnp9fWs/8AZH/ZdtvBOl2Xi/xLB5muzIjwQSAbbZeobH97+Wa+g/Fuk2XxC8J6ho1vqzWqXSCJ7mwlHmJzng84P9KzjG75mVKf2Y7Hzt8YP24LLwb4nXS/DtpDq8ULEXUzMdpbfjahHXgHmum8H/tRfDj4t6L9j15YLG5nG2WzvlDKSz7cAnrXgnjj9gvxPpDNcaFqkOsx5UhJx5cn3ievINeK618E/G/hVZm1Dw5eW6QhWecDdGACWJ3DipcpJ6ouMISWj1Psnxd+xr8NPHjveeH9Q/suQglRYzK8Od393618r/Gr4Ct8H9UsdPGswa3e3jZjtbeMiQAvgEjJ6n+VZ3wu0Lxr4o1WHTvDM160zspeSGRlii6nLMOB1r6v8K/BP/hUOmt4g1CwuvHXjGRFMasAyROOcKWPHOOaWk1exV3T63PFPDP7EfizXNDttQ1LUbLRnnHmG2uMlx82fm9OK3V/YT1cAeR4r01pMc/Ie2TjrWV8VLX41fEHWnubvRNTtYV3LBa2vCIvA7Gs3wl8Avi7r2orGUvtHjJO+4upyFXoOgOTxS5VtYfNK1+Yva9+xn8QNBs2ms7m21dFXPlwylGOB2zxXgeqWeo6Hqk2n6gk1reW77HhckMCATX6eWeq6X8C/hzEviLXGvXtYmLTXDZkkbuFFfnt8UfE9x8Zvipf3+i6XJPJdSssMESZcqFwCcVMqcUtEbUq1R7vQ4SHUrmJVAdtp2DAbHbNRT3kzKh85zhVBDMfUmvr34T/ALDqXGmtqHjS7aAyxho7W3baYvk6s3tnpXgPxq8AaB8OfFT6dpGunWolPz/IP3RAOFyOtZunZXNlX53ZM5jwp4ZGvIZJZWQKVA2jnJJrU17wlZ6DYw3IWS6Py5UNjGWNZ3g3Xl0bUFSQ7LeQoST2616FDdWuoGLdIsynZ7j1rgqSmpeR7uGp0q1K32jymNo5JF2ae7p8p5Ldd3StWx0XznTNvc2Ujcq2cjO70rv7tvs8e+0gWRlC/Lx/ezXD33jPUrOQCW0EUhK43Ln+Ik0KblsVLDwo/G/wK99fa5oV0QxM8EeMMRkEb6y/+EltZZALm2Zcld3lyn1NRzeLtQvLpG8zcMrlT0PzVV1DTo5bP+0IFZNpUSx44ySeRWqivtHJKrLX2b+81PD3i6y8N3guLBLiKXAw2/HVTzXonhr9pb7ZqsVn4m0+HVtIIAzKMzRnb95X6g/414db2ct1N5cSku20Af8AATWza+Ab24hVyixqwwCT3KVekephepVVoxPo+T4ceGPHy/adK1KB5mXMVteMEcDHTd0PbriuD8ZeF5fhzKIb7RHt5pcmMsvB+XqG6EfQmuKsV8Q+F7dUH7+FScKDnqg/GvRvDHx2iu9I/sjX7WPU7ENu+z3mSU+T+E9RUpxe52uU0vd381+p5fdeMdQVi+xECgABR0yv/wBase68RalqTbBI4Zuir7iveY/DPwx8UXEX2a9Ph64kPNvcv5sPC8AN1Uc981JqXwlTw2yTW+nveRBQwuLJDMpGDyCO1acsV8Kuc0XOT5ak7Hl9jZS6H4YmkmbLzLvO7t8uMV59uba20Ek849yK7TxjdXN7MIDFLBEgU+XKpUng9RUGhaba6Fp66jqMbSSyHEcWO23OTQrxV5bsVWUK0lCG0epyrRTLFHvhZRn72OORTJLG8jYMYZGjZQeB2xXoPh7Wv7eujDJbxLAMfw5xxxVbx3cSaXJAlswRCBux1xij2j5uWxp9Vh7N1L6HC7p7ZgXRo++QMdRXpHw9+OvjD4fyxHT9WuPJQ58iRyykfSuQ0K+fWp0s7nBjZcBj1GBWfcQmwnljLfdJXB61pGTvY8+pSi48y2PvT4X/ALdthq1xBp/ie0+wyEYN3GflzxyRXv1rrngv4yaNLFHNZaxauGVo3wx6+hr8iGuCr57nINb/AIc8dax4R1JbrR7+azlTn5HOK6o1mtGcEqC3ifZPxf8A2D7DUnudR8JXJspcMws5clGbOcA9q+Z7Gz+IPwB8RalapYXVrPdRNASkbMrKe6kDmvevhX+3hLZWsGn+KrRrpwcNdxt82CO4r6t8L+LfC/xN0eDU7B7e9ifIBYDcDjpj1rT3J6ox5qlPRn5e6f8AB/x14weS/h0G+m81ifOkQr1Oc81z+o+Cte8M+Ihot5ZSW2pMQvkqfmO7p0+tfqf8VPFunfDXwPf6nJ5cAiibyl4GXK8D86+R/wBnXwze/FDx9e+O9bX7TiQrbqwzvcnqB7ZrCpFRV+ptGo36HtX7OvwdPgvw3YadbWv2rXNQIaTHUsR+gA6ntg19t+AfBMHgvSVjJWe/k5nuAuMn+6P9kf8A16zvhZ8Px4P097i6KyandAFyB/qk7IP5n3+ld7URjbU5Kk+ZhRRRWhkFFFFABRRRQAUUUUAFFFFABRRRQAUUUUAFFFFABRRRQAUUUUAFFFFABRRRQAUUUUAFFFFABRRRQAUUUUAFFFFABRRRQAUUUUAFFFFABRRRQAUUUUAFJtFLRQBUu9Ntb9dtxBHMP9tQTXH698JdI1aNtkSoT/yzlUPGfz5H513W6loHdo+U/iN+x34a8Q28gfQ1ilY/Ldaavzr+GP5ivn7xD+yX4o8A3X9peDtWZ5rfJ+zzAxu3GMZ6V+ltVbzT7a/jKXMEc6/7ag1PKjaFaUNj8t7q4sNTkOneM9Fm03VSyg3tuuyUMc8lejj3/Wud8SfCWWSLzNGkXxBa4JJtxmQITxmPJPHfHpX6MeOP2f8ARfFiyExROrDiK4TcVP8Asv8AeH6181eOv2Vda8K3S3egTzWrxA+WrMe2cYcdfxrlnS62PfwuYRfut2f3o/P7xd4Tk0C+do1KwlwGRgcoea5nqpCcHjaT9CK+v/iJItvo9xa+PdEeeRQAL+FPLmAA67ujfQ+teJXXwT/tXSpdU8GakviGC3LPJp8gCXkagf3P4vw/Kqgm0Z4rljJNdTzBYXVVzkDaCCfpX29+xb4dtvh34H1Tx9q0AZ9QmjsrEDh2zJtIH1JH5V8p/Dv4d6p8QPG2n+HLO1k+0TybZdykeWgxuJ9Mc19heNtW0/S/jB8NPhXorY07QrlJ7pUPDy4yuR6gEn/gVd9BW17nl1pc3uo+wJ5jHZyuw6Lkj8D/AIV+OPj7VP7c8deIL4RhTdX8spC9Bl84r9htWwui3eDk+S3Tr901+MmryGHUr3dk7pn/APQqMRuiML1KiyCMOy5YrtGBSx+ZcPDCgaSRyFCgZJ4p2m6bcaxqEFnZQSXN1M6okUakszE4xj8a/QL9l/8AY/s/BsVn4k8XW8dzr2BLBatyluMHqO7fyrGnSc2dFSqqaPjfxh8EvGngvSra/wBU0W5jtLiESrMilwqleAxHQ49a43Tb+fS7oyw5DKCDzgHgD8a/aS+0i01C3e3uYI5YXQqUdQVIwOMV8t/Hz9nX4W30n/IQs/CuszHdGY2AVue6dMVVShZaGdLFSUuzPjvSPHkE0DRzfunJOR1ByQK3bq9sNX0u4tjdRu065zkfLubj8gK4Dx54R/4QXxJ/Zr39vqaptZbm1bKsGBYfQ9K55ZGXaMtnAxt6DAJ5rznRV7o+hp5hPltNXPSrTW7Pwno8Vr9pFzP12Kc9W/wFeeTXT3eoLLIAsksgZj9Wz/KomYRtwQzj+i0xfndiTtKDK++AB/WrjT5depz1MS6tl0R7lp6iS0ttm07kRfYZO7+Vcb8QmfyLS23MHupR8oPXcf8A6wo8F+LIFUW1y20pnazHjAXA4+tbXiHSV1q6tJ1nX/R3B3dcBVHH61xW5Z6n0HOq1C0d2aNrCbTTYYiM/uyCf95gP6VyXxK1aL+zPsy7fMnZmA7gEgc/gDWh4n8WReH7cSRMJCpVQucliq5J+mTXl0lxd65eK0xM8xYbR/dCrux+tXTjd8z2McXiIwh7GOrZV3BNzFcthmB/HFWkvDat50UjJIpb5gcdAFH9a1tN8D6lqQj3osCrt37uD3JrRX4a3E9uubpS7bR09WzXT7SK6nixwlaauoj9L+MHjLR1UWniG+iWNgFXzmwAi8ADPqavXHx28d3yqkvia/CphceaRwASe/qaxdR8BahbqqwskwZckr1O5v8A61c3qEdxYq0U0RikdW5I/vNgfoK0jU5tmYTw0qb96Jct/t/iS+VXke5uGZCWkcn/AGiSa1l8D32AVkjO0oHUjk5Jb+lXvh3aeTb3Ux2u5DAD0/hBzV/WpLnw7qbXzZNpIWUq3QEAKCPzNc06knKyPUo4Wn7JTmr3OMuNDvdPmia6gYoNnKj5Rk7qp2l5JBdRyQuUYbD+O4mvZmkgvdPVoyJonyeORhU2/wAzXnfi/wAKnSUkubYfu1yXUD7pC4z+ZohV5tJCrYN01z03dFC38VTxRPFdxpcQtt3L0PRiaRtbluNP+x2do0MR2naq8thCfT1NWfCem2jWMmo3SBkjDDax44Trj8f1qebxnHaxv9ls1V9rAMcegHFDS5rJGUeaUE6krJ/eUNL8ManNCrRWzLgqT5h9FJP862/Dfwv1/WryKOGCNlJQNuYfLgFiSe2O5rc8K65qPim8+yWNgplIkYsxwkagBSzHsAK3fFXxMj8P6Kmg6HOslxMGe/vIkI3tkKETvtA/M1a593sZzjh4x91tsv3FhD8PfDj6Roird6zchftmqKcYTBPlxZ5wc8nvkV5XdaHqlvia7iMSxhcybumOf5mtWw0vV9ZY313cNbQ5Db5WwSMk8flW9pt9p0+mzW5Z5YIky8j85wNx/XH5UOo7mlPCwa7X7nLyeKNYk0FNIk1G5m09CsgtjKSgI5zj6mup+BvxMHwd8YDXI9Li1WXyjGqSZyhzksuO+eK5PR9NbVtWeKE4h5Jf0A5x+delaboNnpceLeFfMxjcR1xz+HJqpVuT1M6OBdZO2x6F8V/20vFPifSm07QbFtChkUrLOpLStgcgHsMmuU/Zv+D+l/ETxNFrPirxDbxxWcyzNYzyfvbllGTu3fw5P41x8N3NZ+JpNPlbfGOVz14GSPzqX/hGri11AyeYphPBZTh16k8ij6w73kS8uXLam9T6j/aK/ai07wb4ffwd4GZbnVGUQNNaj5IFC8hcdTziuT/Zb/ZWuZNVt/GnjOPIjdZrSym53NtzvcH+Rr5lhv8AUfAviyO8tZ8XcR3rIyjPPJ/TivcfDf7avi/TLZIb+C1vxtx8yFeMZ6/SuyNRT1Z5M8POneCPTv2pv2oBotnceD/CkrG7I8q7vYukQC8op9eetfIWj+PvEfh+bOn61d25DbyElIyQuM/rX0bb/teaLqkOdV8E2d3cMOWVQQSRk9RVaX9oDwDLCWX4b2xYAscxLx+nriiUuZ3uKFOUVblPPtN/as+ItnHFAdZaQIAP3igkgAACvSfCOh/EH9pSOO88S6nJpPhKIM3mxjYJgOCAO468143H8QfDWofEX+3da8ORfYoyrRabZ4jjBU/xDvya634uftQX/jCxj0jw9F/YGhwoVMEJ2lxjGDjtyaIy7scoPZKx6F8RPj74f+D+nN4V+HFpbpKuBLqCrkZ7/U4HWue+CH7Q3j7xh8RtE0eS++2W9xMvmxuv8HJbn6fyr5kkZ5N8hIxyRk5z2r6F/YovNF0v4hXt/rF1BaSRwlbYzNjLEgce9JSbeg5U1GB9q/FvxdL4D+Huqa3bIr3NrFuRWGQWz0NfB2r/ALYPxA1dWVNQSzRtoPkoBjkmvon9t7xtDa/De00+zvVLXspYiNgQyKvcj3Ir5t+A37NOtfFq+jvZw+naHHIm6eReZlA5C/41pNtuyMKajGPNIzfCvhHx5+0VrjRx3c93Eo3S3Fy58tMt/nivs/4cfB7wb+zn4Xm1XUJomvFQvPf3GN2e4T29q09b8S+C/wBmjwXDbRrHB5ahYrePHmSHk818nyeIvGH7XXj2PTIZms9Ji2s6rnZGm4nn1OKaXKLWfkjq/ip+0h4o+MOpTeG/ANjcrZkvG0sAO6QdMsf4RVHwt+wr4j1xRdeI9Zi08P8AvGWJS75x0JPGa+oPCPgTwf8As9eCpJsRWsUabp7qTG+Rs8n/AOtXyt8bP2ydY8SXVxp/hZ20/TkLr5wPzyDp+FEv7w43lpDRHbt+w34NsF2Xfi2dJxjJeSNQMDnjHpWRqH7D7LGZvDHjJbiVcERTBSDgeqnj8q+Vr7xfrepyST3epXU8rFtzNKSc4FXvDfxS8S+GL1bvTtVubeVOP9YSD8vpWLlB7o2UakdVI7nxr4P8dfCWZE1vTC1vldt3GC0Zxnqf8a49fHVncMi3NhnhcluR3r7r/Z0+Ih+PPgG9j8RWMNzLbusEu5AVkGzOcHv1r5L/AGqfg1B8K/Gkcmngx6Rf4khiznY2DkfSspYeDXMjto46snySdzzeTxHo+5HTTlLAqBwPc1nap4ibULVbaGBbeNtmVXpxmsdM7lXB/hBPtg0trGd3BBX5f61mqaWptLETkjufh5o8C2XnSpl2ZcsfTaeldUyx2duzAZUBTj/gJrlvA2sQsiWrDbIpGB69a6ma4gs4TNOdyYUbQO/I/rXHUT5tT38LKKorlOa8IrLqzTXc7sSWCKueAMEf4VLr3g+31QCa3xFPgZIHX5SKveE7WWxtp2dDHFJIJI19s4rQ1bVrfSbcvMyhsYA7nBou1P3Q5YSpXqHjMlvLFI0cgIdSFPOO2K0tO8U6zpcaCy1S5h+6MLKR2x60TLJql1LJFEzszZ4Gf4qs/wDCHartEi2+1QP4iAeDXcpW3Z866cpt8quj0T4e/Gi6u1+y+K4odcslGDHcKvmdD8wbGQaualY+BPGNy8UWrXmh3krArDdQh4hgcAMMYGDXk83hzULd96wtlM/Mp9DUkOv3WmybJV3heMSDnj/6xo53e61HGlHl5WnE9gtfhLd+DdJW4jeHUbSaTMd1bHepwpGD6fQ15b4+8261QtnMCKq7uvQc10Phv4xXOjRfZ4bqa2TPKE5QnpnBr1Dwt8SvDHjKAaf4r0exuYJ/la9hQLMpPfNZxcee8tDsqOXsVTp6r8TwrwLo7/amvnAMMSkrxyTisDXLg3WrXcgwVZ2/lX1Z4m+BtveeH2ufAl9HqiYKi13KsqcdMd6+ZPF3gXXfBmoG21vTriykZs/vYyM8dc1tGMm3I5KtSnGnGmnr1OfDhThlwSTzn2pDLnBB6HP6VNb6Xc6hJiBM4PLN0HFaGy10WJA4W5uWHzccCm5GUKblq9EVLaymvmzHGzMRywHHSuq8N6t4r8JyRTabqUlmVYMsay47elYTa5PcIscKMoHA29uKWDTNVvJQ6I4zg5btxU80l1No0oS0SbPTvEHxO8ZfHbWtD8OX8jMNyRbUBAPqx9eK/SL9mv4PW2m2enztCsWnaWqiONRgSzAdT6hc5+uK+W/2L/gnNrmpWuoX0Ia6nfy0lI5SMcs35f0r9NNN0630mwgtLWMRW8KBEVewq4SdTVnk4q1OThEt7RS0UVueeFFFFABRRRQAUUUUAFFFFABRRRQAUUUUAFFFFABRRRQAUUUUAFFFFABRRRQAUUUUAFFFFABRRRQAUUUUAFFFFABRRRQAUUUUAFFFFABRRRQAUUUUAFFFFABRRRQAUUUUAFFFFABUckKTRskiK6MMFWGQakooA8x+IPwQ0bxtp9xbyW8XlzD57eVA0bfT0/z0r4P+J/7G/ij4d+Kv7W8IXL2WH3CEE/KM9VI6j2r9Pqq3ljBqEJiuIVmjPVXGaXW5rGo1ofnv4l8aeHP2b10m3ngk1LxTq1qftWuQxqrR5I3HJHOD0HtXmXwd8BtqXx+0zxDp+uf8JRaNcm4nu3YCfcc8sPQZxx6V96/Fj9nTRPiBps0E1hDdxsCVjc7XQ/7LV4L8F/2aT8EfiFe3bO8tpJEUhEi7XiYnoR3HHUVrTl7ybK5lys951hVk0W8Vm2jyXyQcY4Nfj3Z+GdT8XeLpNL0exlvrqa4ZIoowTgFup9BX7J3lv9rtZVLqUdCuR9MV846F8PfBn7Jeg6z4kvJW1C/uZHYTFQz88iNfStakVKSb2FSm4JpbnMfDX4UeD/2VfAp8U+NPs1x4lYFgDhirBvlSIHv05r1D9nTxNrnxKh1bxrqyta6fqE3l6XY54ihXIJ9yT/KvhTxH428U/tRfFzT7KQsYZ5/Lgto8+XBEWH9Opr9OPB/hq18G+GdP0ayTy7WyiESL9Op/OtKeuvQVT3d92c38dPita/CP4fajrUzA3WwxWkXd5Svyj6DqfpX5WeIvFmq+MNYutS1PUZ7m7lcsWdiccngele7ftw/FweM/iIPDljPusNFXy3wflaY/fP4cD8DXzvo2k3+uaxZ6XYQG4vLuRUSNOcsTgVxVJOpKyOqjFQjzMqySMeZWZm4xv57UtvYztv8AJilmbbkqik9RX3J8Ef2FLGxtItQ8dSDUbx9jpZREhI+Dwx/iNfT+m/D3wx4etQtro9laxIqglYVHAXAzxVxw7tdsUsTbRI/HubT7iFQZbWWDkgMyH0FIy+YhBIGwHnvya/SH4nfHn4SeH2utNvrW11aWA7GihhV1B4BGeleZXPw7+E/7RGkFPCKx6BrqbmSKMBS56gMO4+lRKl2ZUaztdrQ+J5AQpK8NJ3XsC1E2qXUUYiS5kXzBjqe7f4V1XxL+HusfC/xIdI1i3MNwMFGGdkijOGU+lcWyrNIwzs8vHzc84Uk/rXM466nZGpp7rI5Ga/YI7lnkO0AnPVv8BXr3hXw7a2mjxtGu6ZkZy3HJJAA/KvJLdVWaH5CHUr046DNe3aHJu0q0VTztjU+/G41y4jSKSPay2KlNykrly6UxxlU42eYSQOuAB/Oo2nWzjMhPlqpY7mPXamP5muX8QeOotLb7HDH50zBQ7A/dLMWIrz7UvEV1q28z3LlX4POMbm54+lc0KUpHpVsbTo+6tWep3Hi7S9Pk3POjbGXPfGE6fmRVO4XSPFCMrPGwXaBjg8LuP6mvJ5pg0TbjuyCwb6tgfoKSO5e3mZlkZMljuBx1IFdHsLbPU8149y0lHQ9D8K276DqktlIN1vKE2NnsMsf6Vu61bw65pptWX+FTuP8AeJLGuJtdamv9PklZf3tsxZZPUZC4/LNdXpupJqVulwrqPM3EDptJO2sJ3TuzvozhKPs1s9jL8E6g8kMulXJCzxAKMHk5bJ/lXU3Fql9btbhC4lj2yZ6AMf54Fcb4jifw/rkWqWoBSR2De3RQf5121vOJLcNEN4ZWKEEDOBtB/M0S6SRrSejpS6fkcP4dhs2+3afLgQ/MMHr8z4/kKs6L8ObHxdqMpsLn7JZwKZJ53/1cabhz9TjpV7wz4FuJtW1DV9Rmj0/Ro5zC003VyOMKvfvXTeN9Y0m40mHQfC8qWGkWrFn6BrlwMb3/ABPA7Yrr5LPmbPFlPnXs4xTsP1SXRfDfh1NC0TUUEU+2S+1DAEk2TnYOeFHP14rgbK+0jSGa4iRrq47M/TqTn+VU/wCwbeGTzbjUlOP+WcYJJwMD+tatja2scf8Aodg12xbiSQYHTFTKV92VThy7JJ/eVlj1XxIpmuJfs9jnnPHQY4H41Dq2pQWtv/Z+mHNvn95LnljnHHtxWtfWtxeYW9vobZT/AMsIuQB1x+f8qht9H0BgFa8ZyBjd0Hp/jUprqVLmekd+7MvwrqLaTfGRxlWHOOcAnP8ASvTNN161uoI285TuPPOO+4/0rn4/CWj6pCBazkHgDa3r/wDWqjqXgOa0t2ltZmZQPun3/wDrConyzfZnRRVWhF2V0a2vxJ/a9rewspZWAcbu33j+ladx4ltoFTYWubluPKjGck8n+VeXxma4ughlYb2x8x9W/wABXVXl4nhW1S3hXzr6Zd3mY5GTjj8Kco6JPUUMQ25Sirdx11ov2q8e+1e5W3En/LMEZAPOPyFRy6n4fs/9VA1wcY+Y8ev8hWTHouqaxI00jFI2+bzJmx3x/KpY9P0mxYvdTm4bPCp064q9tGzmu5NuMbebJ1126vLjy9PsUiLY+4nHPJ5rVt5LjTF8zVLtVXHMSkZPfFZcni6Uq9vpdn5C4wCoyTk4FLa+Er7VpWu9TuPJhXLMGbk9ql+ehcb9NX+BbmXT/E1rM8FsYpIx/rehPGa46GIySeWqtLJkDaPXNdPrWv29rANO0obVbKNJnBPGK19P0o6Dbxva2gupmG5pGb0WqUnFBOkq0rX23sctb+E9Vu1XMaxrxwT6mrcHgfVIwWjkSN/vDaxzy3/1q6qHVtQjmObHhiABu6YWp31i+gRQ2n/3futz61HtZ9Do+p0ba3OS1PTfEM0cYupZL5bfcUR2LAcjjmvfPCf7Z2q+EPDDaTcaDDHLBE0cMkQ2YIGASK8r/wCEmWDb59vMhK5PGRy1MuNS0nVo2V03swPG3nk1pHESjuc1XL6M1aMtTkPHHj7WPiFrE+o6tdSXEjsSAzHC4HAr66/YBsdPXQtdnXadQM0cZyedoXI/XNfIPirw+ujOLiFiIZNxCHtW58Hfi5qvwn8TLqNgxMLcSwE/K6gelddOopPmPHr4eUFyM+mP2+NQ1qOPQreEyJpEgJkKZ2lt3Rvwr4pk4kPHO3r/AMCr9FdD/aI+G3xm0ldN15Ird2ABhvAMZ28kGsS+/ZF+F+vXC3FlqH2eN9p2RXAxgn610Sjz7M4YVPZrlkj4JlImDKq4J3dD74pTbiKB94KyfMRn6Yr9GvDv7Pfwo+H6tcyx2c0n3vMupA+OfevI/wBo7WPht4w019L8PacbzxCoKQSafF0OQMHA5FR7ItVrvY8H+FPx+8SfCWOS30p42tZH3NFIvBO31qt8ZPjVqXxg1yC8voxFHCiokKZIXjk13/w6/Yz8X+LZVm1Ipo1iRu3P8zkEelfT3gn9kPwT4MgW4urL+1buMBmluBuyQM5ApxjJ6DlUhF3WrPz50HwVrviaVU03SLy9fKgGOIlfzxXqXhf9j/x/rWxprOGwRwrfv5OevpX0Z46/ac8N/DC9k0vSvDriSLC5aIRrn8q1/gB4+8X/ABc1CXWtRQWGhpgQwoMeYc/yp+zV9TN1p7ny144/ZT8beAbWXUY0ivbaFQzSWzHcB9DXltv40vLEJGyrN5eBtcZ6Gvtv9sj4tJ4a8O/8I3Zvi8vVzIyn7qZ/rXwa6jzH+6Sc8/jmsakInZh61RK9zorzxjqM0LCNVhjweR9c1U0q1fxBqQFzLnqW3H3rpPhj8Ide+KmqCz0yFktlz5l04OxR/WvavFn7FWseFNFuNWsNajnNtE0jRsmCcDJANQqLt7pt9cvJKo7o89tdGs9PixEiocHkLVLxHpk2oW6iO6Nso6t2PFctp/jae1laK+BlVDtyvUHpWx/wmGmalb+VKSAcDDfSvPcJxeqPoIVqFSFk7GE+g3JH7nVVDZ6FvUU46NcXDKt0be5iY/ezzyP/AK1JeeHbG6YSWd8IyQDtJ4rOk0C+jyUuEcLyCH64NapeZyv3fs/cyl4g8NrYzbof3kJOeO2f/wBVQPov2V42F75ZYbgy5xz2rY0+OWw803kqmF15BOTwayY9SW3mdHTz4NxKhuwzWiu9DnlyRfM9LkllrHiPw7ci5sdTuYyORIjkV7LoP7UEusaQmi+OdFh161YbDdSqNwH1xXmuk61pEJdXjIB/gbkdf/r1ozXmjLDhdgXk4xTVaUdLEvCUqnv8yPW9N8C/Dz4jafPY+HdXbw7fZ+QXJDK/HTr715d44/Z71fwHeD+0S13bMfkntkLK4/pXEapqVvbaiXsiyBecqSOfbFegeGf2gNd0mzjs3vHnt0PyrOd+PzrZSutTmacZ2Tul3OGuNatdBtvJgsTvwBvkGD6VvfDKTUfHPirTtLgChJJAZOOijrXtuk+LPCnxKtorPxXoVuzTDCX1uoR1J78fWvY/2U/2UbXQPiFPeiYXunA+YkpHIh64PuScfmaShCS0Jq4mtT0kreh9Wfs6/DePwT4Rt7lowk1xGBGMcrFnIP8AwLg/TFevfxUyONY41RFCqowFHanetdEYqKsjwJScm2x1FFFUSFFFFABRRRQAUUUUAFFFFABRRRQAUUUUAFFFFABRRRQAUUUUAFFFFABRRRQAUUUUAFFFFABRRRQAUUUUAFFFFABRRRQAUUUUAFFFFABRRRQAUUUUAFFFFABRRRQAUUUUAFFFFABRRRQAUUUUAFVL7TbbUYvLuIUlXtuHI+h7VbooA888VeAL2TT7tNFu2hkkiZUViCyMRgFSeuPevzr+KHgX4n/B2+v11V5vFWh3Em6dZ0ZxtLZIZD0+o4r9VtorM1zw9p3iK1aC/to7hCMAsBkfQ07suMuU+NP2afgToWgtD48g0uXRrvULXCafK25YgT95e4yB0r1r4ueOrT4dfD/WNcmZA9vC3kqxxvkPCr+dd5d+Er3w9Fi0/wBJsIx8q4wyL6Ee3tXw/wDtI+PNTuvFd5ovizw+zeEZjstruLP7k9BISOh56V0OolGyHFczuz4l1TUrjWtav72ZvMnuJXlkZvVjk/rX3h+w38E7bRfCX/CYanao+pX7f6N5i8xRq3UZ6EmvmfTvgDqWo+ItMn0UjW9Bmu0VprXlkXdj5x2r9P8AQtMg0vS7eytoliigjEaIowABgVFCH2ma156KMS4G2qPT/wCvXxj+2V+0nPp90fBXhu78uRQpvrqF+QTnEYP0wT9cV9HfHn4mWnwo+HOraxNIFuvLaK1Tu8p4UD6dfwr8m9Q1SbWNQuL25kMtxNIZJGfksSSfzqq1T7KDD0+Z8zEe7M3mb2LyyHJJPGa734I6zPovxS8PTW00kY+1xq3lkjIJAxXnkClQQTtZm4r3X9kP4ft45+L1i8kfm2em/wCkykdOCNv64rmpX5tDsqWUHc+1v2jvgvp/xS8A3z/Zo/7ZtrZntbgr8ykAHAPvivyxlh+xPOkinerOh575Ar9sLyAS2ckR5DKV/A1+OvxMsVsfH2vWyFUSC9lRVXp/rDV14pO6OfDSbujlo1eP5sAn5zjPTtXq2h3IGkwSKPMbDAbTwMLivLcHy8jGAOPclq3vC+vjS45beckpJkD/AGct1rz60OaOh9Bga8aNT3tmamuaXoMd5M8k22YMS+D6KP6msiOPw5asMlpMEjHOPlXr+tU7jQEvHec36CORsjd15aqs/h+3WRt1+jIQxVlHqwFYpW0uzoqT5pNqKLrDw5tRjvG1kzjvgZNU5LfQ5ZI8PIPujGOnc1HJpumRod94zFi3Cr6YFW5tY0rTA4t7USSKGAZhnsAKqz6XM1JfbSQzU7GXSrO3WGbNrPtZl6E/xYrO0XWrjSLyOVTuiG3MXY9TVS+1WbVpXmdjtGdq+gAAFIu2NpNuc5YAfQYrRQ92zOSpVtO9PoekWOvabrUIiuSeiblcdcAsa9Qh+HOm/D/wzpmu65qEiWF9CJo7RBukbndgemeBn3rjfgn8Hbi+ktPEHiGD7P4at5d7tKdplAAwoHcHmuv+Kmr/APCfeM2dww0qBRBZ268Ika4AOPU4NTyQpq8jqjWr4qSjBfM8u8aeOp/GWpPMqi0sYztt7ZD8sS5zgep965UXBWQHbx0+ten33g7T7u3jiSIQt03IPYV5tqFudP1SS2yD5bcMv5/4VUJKexlWw88Pq9jpfB+ixzPJeT7XSP7qkZ/H861LrUtLEZX7ZKEB5CcAHp/PNcdZ6lcaYwMUjY/u544/+ua0V1SzvI2jvINh5O6MYJI4/nWcoNu/Q3pV4ez5UrPzLstrol0xMc8uezZznt/jUDaLpjL+61AqD03joDwP60W+kadNxDetEcHAb2wB+tJN4VdSCl7G3Jzk+gpbdRuMpa2TN/w5oVhb3MTx6kzNnJGcewrth8oYY3LgkD9BXlMehyWN0JJb1EWM87SegGa2L7xwlvYrbWeXlAVSx/MmsZwcnpqdlGtClFqasYXiSZbXxFM0QG1XOFXpxxWzb+L7SaELLAizrwJiucYGB+tca1y7M7Ph2cgsT155NRQ5eNSTs3EdvU5rq9mpKzPJ+sSjJuOzOuEI1S4KnVP3QP3eg4H19amXQ9D0oBrq98/aQNgHtmuMPy7sEjIyPXlq1tF8M3WsSGR38uH5jubuM4pNcq1ehvTqOpK0Y3ZuzeLLHTwsenWqKRjDMPxrn7/X7/Vs+ZI+1toKjp1zXQtYaDo8mJD5zKWGOp4GKnbxdpFnDshtF+9wcDsKhWWyubyjJq05JHBssi/PtYHGQcf7VdPo/jeTT9qSjzY2B69VycVqQ+LNKLKGgVFyAcr7VqHw5pXiLTw8KiNyoIdRjnOaJTTXvImnRcXzUpXY6HxZp13EUWQo+Tnd24xVxtUtoWjjW4WTgZYn2rz/AFfwncaMjuC0qc4Ye5rnlmkeRn8xk4bv6cVHsoy1izaWNqUny1I6nsEF1as8e+VWA2g7j9TSSatpNtHkmNSADwBzk15G148jZ81jg+voK6Lwz4YbVts96zCIFQF/Wk6KirtlQxcqztCOoni7xBFr2I4Q3lxktnHXmsJbG7k5jt5NuGIIHtivSX/sjRoQrLEF2jsCTzVrRdYsdWV0t15j3Ekj37U1U5I+6tBSw3tZ3qS1PLGhurFifLkRs9cEdqv2vjDWbfCw6hcKAVHyyHjjp1rtde8VaXYyvC0YmYFt2B04rmtQsrPULV72xUJ5Z5H/AAGt41X1Rw1cJFXUJXaNTwTrUPiDxRZW3ijWLyPSmKiUrKScV9xeC9c+EPw88NpqOnTWW1Vz5jYMrHPvX5vRTGSQFl24wKmuNQnaJYhI4jUDjPHWuuNRrc8edJSPsP4qftvGZJ7HwpbeQF3AXDnr2GBXH+Bf21/E2g3hGs41S1bIZW4I4r5pZgqEHqynDe+aTjp3+bn1p+0YexilY/RXwR8Uvhz8f5o9PvdMg/tJiD5M6Ak8ZODXtMWn6T4B8OOLaGOxsLWPdtUBQBXxz+wj8NprzWrvxVcx/uIh5MJYdT3New/tnfEFPDHw8OmQTlL29YKqqeSo610Rd1dnDJLm5UfEPxr8bXHjzx7ql88jSQ+YyxAnPyhjjFeg/s7/ALMGpfEq8TU9bjaz0VTuCsMGUZ7e1dT+zB+zHceMLuDxL4mhxp3Dw27dZCT1NfSPxn+L+h/BHwqLW22R3pjK28EYAx71moXd2bSqfYgdHZ3HhH4Xtpmg26wWc9wfJiijUbmIHetL4oTtb/D/AFqRBz9lfHGf4TXwx8FPFGo/F/4/WF9q11I7K7zIu75RjoK+0/jvdNY/CrWij7H+zlQxOOoxWqa6GMo8skj8rr6QNfTDPJkyf1rrvhb8K9Y+J+ux6fpsHyZXzbhh8qDPrTPhr8NdT+KXjJdK06PBLhppj0Ve5+tfo58PPh9oPwR8Fou2OEQxhp7hhgs3ck1hGHM7nVKryqy3Pmf4hfsX23hPwe+p22ttDNbQ75RN91iOuK+SriaaC6lRJ2IUkE54OD2r6F/aa/aOvfHerXGjaTK0elRFkOw/6zkfnXkvhv4Q+L/GkayabolxLE2f3jDap/E0pxWyRpTqSiryZxcl08jDLkoM9eaGmDMcEY559K9I1T9mnx/psbzvocjRKCcIcmvNdS0280u6eC8t5LWVcgpIuCDWfI49DT2ilswRWuLxIouWZuOfatXWNJNiNqzZkxkx/hWLpVz5N/ASSTurc8WQyx30E6hij8DvzXPJvmSO+jCPs5TZzjTl2wcs3Jr0j4W/B3XPiNcK1vA0Nru5lZePwrtfgr+zzP4y1KHVNSQRWRwwhbgt7/SvuX4cfDeO0+zaNo1lGJuuE4WNRjLMew/xHrWx5tSpyuyPPfg7+zTp2gmzgmi/tDUWOxA4yM19ueBfBNp4J0r7PAgM8mDLIB1PYD2FL4N8D2fhK0AQ/aLxhiS4ZcE+wHYe1dLtNaxjbU8+pVlU3Y6iiirMAooooAKKKKACiiigAooooAKKKKACiiigAooooAKKKKACiiigAooooAKKKKACiiigAooooAKKKKACiiigAooooAKKKKACiiigAooooAKKKKACiiigAooooAKKKKACiiigAooooAKKKKACiiigAooooAKKKKACiiigArg/iB8J9G8cWNxFPaQ+ZKhVgyAq/wBR2+td5RQB8NaP+zbf/Bf4oW+r6VcTRaO75nsSSy455Xt3r6CgmC2pn3qY8ZPbA616vqGm2+qQmK4iWRO2eo+h7V574p8B3FvaTm0LS27KQQo+ZRjuO/4VrGfKrMb956n5yft0eMNd8TeLrG2igc+GbVB5M8bbo5ZMkucjuOB+FfL4CqxJG7A4H4f4mvsL4o/BrxX8PftUulKuveHJJTM1lOPMK56gA/55rxXXvB+g+NLV5NFgbRddiI8/S5AQsnclc/d+lYS953PQpyUVY8ohhea4SJVMkjNhAvUk9q/S79j/AOC5+GfgVNQvUxq+qhZZRj7i5+Vfrivnf9kv9mu88ReKBrnibTpbXTdPcPBHMMebIG9PQV+g9uqwoqL8qqMYrrow5VzM58RU5nyora1qEWl6Tc3c52xQxGVifQAk1+NXjTWo9e8Y6tqYPyz3bSAexYmvv/8AbW+O1n4R8GzeFtPulbWNRHlyqh5iixzn3NfOX7Kn7Lr/ABY1Fde1rdHoNvIh8sjH2hgc7fpUVF7SVkOi/ZxcmeVfDf4NeKfihqSwaDYPOild80nyxpk8EmvpTwp/wTx1O4jjk13X1gkfDPFbJnHJ7n/Cvtrw74V0rwvYw2emWUNnDEiqqwoFGB9K8p/aA/aW0j4N6c9tFtv9ckT91axsCE7Zb0qvZRiveJdac3aJ8+eIv+CeN3aWcj6V4hM0i4KxXEeAcAnqK+V/iB8MfEnw71NrHW9PlthEyqJ1BMbDrkGvXfFH7afj/WJpWgvhZxkHbHGuMZ4HNdX8Pf2k9L+JSt4b+IlpFfRXRxHMUBO7oufxrnlCEvhOhOrFXkfIoXfsUg4+VRx6nJqNs/cxjIxnvy1em/Gz4X3fwu8YXFs0WLC4kMtpIvKmPB4/DNeZMpaRAARyBn6Amue1nY6lJNXQ2G0e9uI7eEFmbGNo/wBqvpL4H/BWynvLbVNdVE0qNfMuLiU/Kefuj8q5L4A/CG517Wm1HVgbHSLWMSyTzfLuUckDPrmur/aA+KVrdyWfhbw3J5OkWAAdoTxI4Ht2GR9eamzvd7HRGpGEdFdv8Dovi18YNM1zWotG0kqul2pEMMMAwuQcFsfga4LXPEK6JaqxXfPJwqd/euY8O6CdG0/+0pgGuXXCBj096p3szXF1u3/a7yQ7RgfKv0rkkueR7FOq6VJR2bNi58ZXNrYncu25cHaBztz61zNnpV5rFwZUiZmY5Lt3zz/Sugk0az8PwC51OXz7hhuWNfy/qar3fi26kbNpamJdpxhfwBqo/wB0ioue3tZbdCW28A30iq7SIg/Pvmql14D1KHHlsky8A7T+NLDr2vXErrGjnOeCMe1dr4Zmv2t2+3ARjDMOfQUpSnFXuVTo0ajsk0eV3VndWcximRomwBntyc/0qJbpnwA7b9vr6t/9avaNS0ODVLFkmjjc9mHXha8q/wCEXuZfEBsIRwpG58fw4zWlOopbmGIwsqLXLqmZ0fnahMyRl5WbI29Tya1F8K3ewzSssMfzfe6+ldXMtj4D09SkaveybfmIyT3pvh7RrzxFi71B28uQqVh7YJzUuo7abFwwsbqE9ZfkY1n4Ie8t9yXAJDMcr9MVBqPge40/MqzCRVGcY9Fr1K30+OCI+SNi4I6cctXE+LLuSPxDbwh8Ic8djnisI1JNnZVwdKELtHAR5e8gjbIwygj9a7m8/tC4jhtrEKse1QZB7nNcp4qgW31udIgBtOc/hV7TfFVxpdqtuR95vvd+ldMk5pNHnUZRozlGTsa1v4JGRLf3YDMM7Qe5NQS6Do1q0xlumbG7AB/Cse4mmvpRJJfMvQc9PWpodCjnQsb4biB9761Fn1ZtzU38Eb+po+Z4e0+HOwzSFiBu9hWlY+PbHT9sKQYUEAY78VkQ+FtPZnMuoIzYbpVhdJ0K1Y+ZIZDzkg+gpe51LjKpHayOz0XWLTxJaszLgJgMGHvXlXiLyodYuFiwI8nAHfJrX1DxVHawva6cPKTjLY56Vy5YTEO5z0yx9aqlDlbZjiqyqRUd2WdLtorrUIsj5S2cfjXpGuagdJ0tnjTYeQuB1wMV5jDKYmWRDtI6Y+vWu/vmTX/DYEco+0IrE88miqtVceDnaE0tzgftU+pTKAzPIzDvmuujmbwlo7BiRczoCMe5pPAWiGO6mluYdrKTt3fSq3iK1u9W1dRJ+6t48BS3Sk2pS5ehdOnOEPaPWTOetre51a4faCzPnJPOOa6TWLi10LRxaowMrk79v0qnJqlpodu0Fp88zD5pPxrm7q6kvJHabLFskVdnJrsc0pxoq28n+BJ5mcNjAz/ShtrdeOBTrW3lvLryogSR/hXTaX4RtIWX7dOvzEZANaSmo7nNTozrbHJyMeB0xx+tObDLhTxznNehW+h6Az7FKtgDqfen33hfRxCWjcISD36c1HtkdX1GdtGjq/gn+01q3wnt47BEE+mqxzEf1NeoeHfGnh79or4wwXuuzrbWNnGrQ2dwflZu9fMGseE5baLzLWQSoCf5Vg2t/caXceZBI8UykAlSQeldNOrfY8ythXTeqP0/+K3xi0D4P+D1SzkiNyYwttDHj8/pX5xfEH4gal8QNcuNR1G4kkMjMyqxyFG7OBWdqfiTU9e8v7fdy3IjAA8xicCsiRh0B3D/AOvWkql1ZGFOmoH0f+w5psF/8Vpp35eG3dl9OoFfZ3x88Eal488AT6NpjKs87qCzcAL3r5Y/4J/6bDJ4k1q7K/vEi2q34191XF0lrC0srBUUZLHp0ren8JxVfjPKfhD8H9G+DPhaMskS3iIDPdMBljjnn0r5i/aO+Puo/EbxInhHww0pgd/JbYeHOfbtWz+1d+015rTeG/D9wTGcCWaM459KsfsS/B9byGXxdrFsZLiQ/wCjtL2HrTbWyLUeVc8jpfgT+yDp2gQQ6v4mRb/UG+fy3GVT8K9v8SeMvCXwwsQLqW3tEQHbGgAP5Vyn7Q/xxtfhH4fdIcHUJlKxKOx9a/ODx58UNb8datNeX93JKZHPy7jgfSk7QV2OMHUd2foNb/tffD2+uhbPclCx2ksoxUfxU+EnhL46eDZb3SVtzeFC8F5CoDbsdDivzOkuMyb9x3eoNfVH7D/xI1GHxXdeHpJXmspIjIA7ZCY9KzVS5UqfJqj518SeEdQ8I+LptEvI2W8gl2AY6819LfCX4Iy+I2stT1aFTFFhkhdeCfWvSfEXwZtPGHxkuPEd1GDBHgRrt6sO5r6D+HPw8ufEl0lrZx/Z9OhI+0XW3CoP7q+rY/LvXPOCcro3WIlCm4LqV/hv8M7rVJUtNPgSKCPCy3Gz5Ih/U+1fS/hnwvYeFdPW2sosf89Jm5eQ+rH+nQVb0bRbPQdPjs7GFYIIxwB1J9Se5rQ3VqlY82UnIWiiiqICiiigAooooAKKKKACiiigAooooAKKKKACiiigAooooAKKKKACiiigAooooAKKKKACiiigAooooAKKKKACiiigAooooAKKKKACiiigAooooAKKKKACiiigAooooAKKKKACiiigAooooAKKKKACiiigAooooAKKKKACiiigAooooAKKKKAOR8UeALHX4pGjVbe5fJLBco/ruH9Rz9a+cvHP7Neht4ostT1DShaTxzBlkiOIpcHOCR9Ohr67qvdWcN9bvBcRLNCwwyOMg/hT63KUmjxOTUtN8O6SzssdlBCmSWGFUD3rx7x/+0Q6+Fru58FWy63dRq4OxhujwCN23qa+jfF3wsTULWVLAK8MgIks7g5Vh/snt9DxXxx8VP2WdU8M6lJrHgy4m0y9jPmPZE7VbnOB7Vr7TQqKTep8i+F9H1v49fFyGG9d7i/vrvM7TfwqPvfTAzX6reDPCun+C/D1jpGnQJBbWqKiqgwOBya+bf2ZfBpvPFt/rWqaRHpevWYMczKoUzM3VsfQV9RzTC1hkklIVFBYtnp/kVpT91XKqNydjy39o741QfB3wablAsup3RMNtH745Y/TNfl/4p8UX/iTWLnUr65kubqZzI7u2TnrXpX7T3xTufiR8QtSnW4ZtNtZWgtI8/KFXjdj3NeLM4kYlSckdMccnFctWbk7HZRhyxuQ3Ew3IrngYx796r2908F7FIpKspU/KenOaLpTIu44zlsD8cVGsPzszjPU/L7DFZbanQ9j9BNd+Fcv7RH7PPhuXSZI21mGFCk846seGXP0FeXeH/2ZLb4aQtqXipYtV1gsVtNPQ/ut395ye1fR37O/iSHwX+z3oVxdqI5DERFGOrnnbXGaT4d1H9or4iT3MkksPhLTZdplTI+1SA4OD6cflXZyps8zmaur6Hk3jiHxZqEK6NoujXV3YyR/6RcW8e1HJ52p/sgZHvXleo/CHxXochuX8NXm1jkO6bsGv1D1CHRfAXhmW8ukjt7CxhyWx0UD/wCtXwF8TP2v9f1jxNdHRCtvpccjCFdgzt7E/wA6xqUordnVRrTtyxPBdUub1LiS3umlikj4aJhgqfpTvD+pJp+pRzON6rgfj1rY0TXrLVPHCar4kRrq2lmMlyo438dP1r6l1D9krw18TvCKeI/A8jWLToTHC5+TdisFS5lodP1h05Js+eLn+zZZ49TuszZCgR4yO5rGuPHEeRHbWaBhgAMOeuf8K6LxZ8GfHnw3ympaXLLAp/10Q3rjHX2rz7+0msph5lqBPkA7lx0Fc3sXHdHrfXFUV4uxauvGF9cOAoERYchB6mmLqusXqhY2lZcHPHHWo7TxBHHh2tUMny4GPxqxN4wn8ny4o1iVgPujHely9kSqiermzodD1u60e1l/tCT5cMVTOTVzwnqi3l9e3LADcxAPfjivOrq8uLw73k3EjAB+tdD4HvUj1B4WfbuBx9c1Mqdot9Too4lSqRgtkHjC5e+8XCAnKKQAvXHy16IusWeg2cSzSeWBtHPstZNx4Yt5NWbUX+8Mn8q4nxFcvr3ij7PGzMivtAzx0rLSolHsdjcsO5Terk9D1TT9Ui1K3VoWJiO3H061x+pKLjxG91Km22tkxuPc5rq9PtFsbeGNFHyhRx9OtcP4+1yJY/skHP3S7L6+lZ01eWh0YmSjTUpnJardfbNRuJ88OWI/PiqrZaTcw4BPX6U22t5Zv9SjOSOeM96tf2bezSHFtIRyeleirR0PmWpTbdiGRmbg/KMj+VWdPs7i+kWOHLtgVHNaXEUrb4m2j/Z9q0fDGpLY6qhkyoJA/SlJ6XRcI+8lLQ1tD8OWkzKl7O8MhPKnoea7BPBemx42xq6tn5ic96km06z1iNGdQDgYZazf7Lv7f/j2uiE7Kx964XNy62PfhRVPpdF258C2EzMBCueeR9KwdW+GqKpW1bb0498VrprWq6erCaITDn5lq1p/jC2muDHMDFJk8MPal76KnToz92SszyW/0q40qTyrhCjDAHFRW9/cWTZicjI6fjXs3iHQ7TW7fD7S2Btb8K8Y1DTn0y+eGQ8jgc9s11U5+00Z4uIw0sO+aL0NSPxhfpICsmMAg1SvNcvNSkw0pUA9qpfL8zH0/rUW4Lwo6nP6VryR7HK69RqzkKzE8v1yOtSYHlHocj+tX9N8P3uqsqxxfKcfM3TpW9D8NbwRjzJQoP8AjSc4x3Y4YerUV1ExdIuls0kw4WVs/N7U2a1upGBW4Eo3Z+97Vs3Pw6vo1Zo3DcH2rCurO70uRkuEaMc4YdKi8ZO6Z0yjUppKUSsy3Nr87BlPHIJoj1K54y5ZGOdp+tOjvXTAJ3DipI7qCc/vo9pI4IGO9XbujFSbejOi0TxNbx5imU/MCOeRVzxF4ZhvLP7XbqBIOTt7jFcg2miZi1vJu4Pyk10fhfULqSGW1uCwAB5P0rGS5feid9OftV7Oa+Zx/mEKdxw2QKb8q7cnHHNJqMax3UwU/Kr9abYwtf3McSnk4610X0ueO4vm5Uer/Af443Hwb16W4RBPaXAxKmOcZr3T42ftlWviDwdHa+HZJLe6uARL2KjHQV8x3uh2Ok6b58ke84rmlv7C4bYyeX6MKqFfSyNKmCUZJzeols02ua5AJpG8yeZQWbnv/wDXr9ZvhrpkHhP4b6ZBHgLDaKcqMZ+XNfk9HZ/2beW12j+ZEJVbI7YNfqb4J1qLxF8JLO5tmyslkAPwXFb0ZKTuefioOLSZ+dv7SPxAvfGXxG1MyTM9tDKVjQngDNeTeYX+XgHFdB8Qt8PjHVon4lW4cHP1rnYY2knwqlmPygCpqP3jSnblEtYzJN5e0uWO0KBzmvsH9kz4U3Hh8TeIL6N4LiZNsSsP4fWuX/Z3/Z5m1S7t9d1qHy4EbfFC4+97mvu/4Z/DWbxddJHDF9l0WBts9wBjdj+BPf37VkZVJol+Hnw9uvGV2uwGDS4mxcXXQn/YT1P8q+k9J0i00PT4bKxgW3tolwsaDA+v1o0rSbTQ9PhsrKBbe2iGEjQcf/XNXq2SsefKXMFFFFUSFFFFABRRRQAUUUUAFFFFABRRRQAUUUUAFFFFABRRRQAUUUUAFFFFABRRRQAUUUUAFFFFABRRRQAUUUUAFFFFABRRRQAUUUUAFFFFABRRRQAUUUUAFFFFABRRRQAUUUUAFFFFABRRRQAUUUUAFFFFABRRRQAUUUUAFFFFABRRRQAUUUUAFFFFABRRRQAm0Vn6todprMOy4i3MB8sg4Zfoa0aKAPK9S+Gr6ZdPd20Kyn/nrEMPj3H/AOuvL/jRrmuaT4B1F9HsvtuobMKO23uSPpX1H+FYWueELDW433x+VKwP7xB1PuO9UpNLQtS11PyKvo/C3xBjkstS0xvD/iMnYtwq7I93U7hXmvi74Ra74XiF59mN1p6nIurf51xnqcdK/TL4yfsu6N4os5BeWKwT9Y762G0hu3I/rXyLrXw/+IHwPvplgEmr6K5KqCC4b2K9qhq51Rqdj5EkjdmVQuF+UHPfJzXTfD3wXe+NvEVppdlBJM0zKrMq5CAtyTX1Kn7Jsnj5YNYubX/hG2uzuaCMgjcR1A7fSun8XeA3+AXgJY/CUMV5qqxkzOMebgj72Oppcj3ZbrXVluYWuQz+JPE3h/4S+GLqaS3smVb68U52DjeAewFfaXgfwfp/gfQLLSdPiWKC3RU4HJ9z7mvmf9hHwDcx2GseMdWVn1G/lMamQfMADlj+JP6V9ZXN1FZwtLNIscSDLMxwODXfGNkcU3d2R8l/t4fFdNK0Gz8I2Vwy3d0RLcqhx+7GQAfqf5V8DMXUM4+9jkGvt748fs7yfF/xxc6/oviK2nkmAUQSPnaB2GK+cfGv7PHjbwOZmu9KkuLVD/rrb5wRXHUUmztoyjGNjivB/hbUPHHiSw0bT4t1xcybQMZxnqa/XP4W+C4PAfgbS9FhHy20IVj6tt5P518hfsLfBW/tdYufFutWUluFXZaCYYbnqcV9xzXKWVq8jnbGi7ifQCumlDljdnLWqc0rI82+OnxJ8P8Awx8LtfazHHM8h2RQkAl2x6V8L/FD42eCfG3h+4hh8NwW+pScpOihSrEdeKzv2s/i3J8TPiJPDbzmTSrBvKhjzxkcE14WGURnP3icVhVmr2R1UaaSuxYwJGBK9MUqdsYOMcY96jjfydydWHNTwqu0d229a5DrGYDYCnBz/WrFrO9jcrKnJTkn8a9e+A/7Ouq/GLUlk2PaaQmTJdEcOcj5Vqj+0V8H4vg14yXTbedri3kjEiluo9c1bg7XaFGqlKyepDY+JINW0WSPzdlxsYc1j+HtJttFnl1G7uFaQbiFz0rio5JIWyjFeOcVHNeTyMwkkLAZ71y+ytex66xl0nJXaPQNW+IEItXW3DK+SM/hWV4b8KnW5ftV6+YiR8rHrxXHttZxt56nmvQtF0XUJrFJIrzbkDCr9KmUVTjZM0o1JYqpeor26HT6XoNnY2+2CJc4HOPer3kRRgAIAxBzx71yDWutaTlhL5xwCFotfEOqx7fPtGYHj9a5uV73PXjVhH3XG3yOxl020ZT50KuDnt1rB1HwZZ328ww+Ww5BH0qs3iTVpP3gsWwuePxp0XjySBit3atFnOTj8KOWa2Ypyoy0kvwMSS+1LwvIsb5kt8jLfhXQ2PiayvlUiTa4C8ZqzcPZeILKVYgGXGAfwryW/ik06/kjD4Kt29MVpGKqaPRnLVqyw1pRd4s9jW8jaItkEY/rVHUtHtdUjOF2vyQRwc15fHr15DEqLIxGBwfrV+HxffxrkyZIB6UexktmJ46jNWkjft9aufDt8bO8O+In5W9sVy3jLUIdQ1ZJIPuBQM+pqnqOrXOqXW6Ri7E4HrUsfhe+uCCUKtx96t4xUHzSPNnVnWi4U1dGY0mEwepH9at6LGl1dxROOp5NW7jwfqMMO9o9xOMY+tUVW406QO0ZQj29605lJWTOf2cqck5o9Ta4n02NDZ26uq9R34FMj8YLHtW5hkTtnHAo8L65DqVrh2Xf09+laL2EUispjVwx7jpXnvR2kj6WF5RUqb0J4dYtL6NRFMpOPu55qprdjbapb+VIqs3IP1rB1Tws0civYu0UvB68daZZX2raZ8k8Pn+jD60cq3ix88vhqR0OS17QJNDvSCp8vOQx+lZ8iggFT2FenX0Y1bSZTdQ7GAJH5V5WsUjT+Uis2WwK7ac+ZangYugqck47MEme3yynaf8A69adn4jljhkUhSWBG49asW/hOSSPzLuYQrjI55pl5pOnWuNtwXJyDQ5ReliI06kVe9jnmcTXDBjtBPJ/rWposkdrrigEFVxhqqXNraeYRE7fiadBppmkDW8uZP7tW2mjKEZRmnud7fqurwCPblMYrI/4RfS7NgJcBz70/RdXHy2048q4XHB71H4r0eS7hM0cuZF7A1xR5ou1z6CbhUhzqN2TzLpjW7adGw3t90+9fWX7IfxcgudHbwZqDj7VagrDn+Na+EYbe8hvIyysHB+9XX6P4svfA/jDTdYtZGSaPaX2nkjPINddP93K1zw8UvbU7uNmj1P9rD4M6joPja912wsWl067feWiBO1j61D+zr8Br3X9Wg1jVbfy7KI7ljkHLH6V9i+EPFul/E7wTZ3zxR3AmjAZHGcNXoXwv+FbeILpTHALTR4m/eypxn/YX39+1dU/e2PD5nGNmQ/DT4XT+KJ4Yo0+y6JbnE86jbuwPuJ7+p7V9MaTo9nomnwWdjCtvbQrtSNBx9fc+9O0vS7XRbGGzsoVt7aIYSNRwP8A69XGppWOWUuZi0UUVRAUUUUAFFFFABRRRQAUUUUAFFFFABRRRQAUUUUAFFFFABRRRQAUUUUAFFFFABRRRQAUUUUAFFFFABRRRQAUUUUAFFFFABRRRQAUUUUAFFFFABRRRQAUUUUAFFFFABRRRQAUUUUAFFFFABRRRQAUUUUAFFFFABRRRQAUUUUAFFFFABRRRQAUUUUAFFFFABRRRQAUUUUAFFFFAEckayKysAysMFWGQa5HxF8OLDVlLQxxxvnPlsMof8K7KigDwrWPBLWt1AZonha3O6Nc/KTjqPXrXhmufAnVvEHxaXW77VJV0ZsA26EjGMYX3FfcF1YwXsZjuIlmT0cZrl774e20khktJ3g/6ZSfOn+I/Or5mNM4bQdGsfDemrbWMUccCfwqMfU18t/tHfFweM7e58MeHdfh02dZTHPufG7B6Zr6z1rwjqdtDIGhcq3G+3O8Y9cDn9K+IPi1+x5qF5rFzqvh273maQyNHI3OScnn8auUzWHLe7PBr/TfiR8OlbUYZbh7eP8A5eLWXeuM+1eg/C39rLxA2oWWj6tANUFxIsYWQZJyQBXK32i/En4WlxqFvczWCnDofnQjNexfsx+BfD3xQ8Wf8JJN4fa0kspN4uAMRlx2ApQk2zaVlG7PtDRIUh0+3CRLDlAdijAB4rzP9qD4kj4c/CvU7qJwt3cKbeEZ5y3f8BXrbqluqqDX5+ft/ePxq3ijT/D1vK3l2Q3yj+Esa6ZytE5qceaSPky8vmmuppn/AIzk/jzUPnb2B6LjPFQhSrHJLbSOKIw/l/KuD/nivNZ65b3Id2z9a9w/Zr/Z51H4u64l3dI1voMDfvXIwZD1wK5r4C/AnVPjB4jggaOS20iLD3FyRgFQein1r7AvPjd4c+Cus6N4C0CBXeKSOCWRAPofxrenT1vI5K1R/DE+kvCPg/TfBujW+n6ZbR21vEu0Ki47V8Hft+SZ+JdnlPk+yDafU5NfoJZ3AuLWOQdGUEV+fP8AwUAmkk+JGmxlcJHbfK2OvNdVZJROXD35z5aLOpI7GmrgEhl7c5oKsyBlbJp7MJASOGryj2NRvLSfKO1dz4I8QrDIkFw+0A8E/SuQj0m9uF3wRMV7mn3GnXmn7HaJo2znge1ZyUZKzOujKpRlzxR7bHJFeToOHBA6fSpzZxqfug//AK68h0jxjeaYyAvvA6gmuhtfiQrS/vExx0rkdGS2Pfp46lJe9od5DFGwJOBxjH41S1LSbaeNklRGZ89q4dfiMBcPhOPb61m6p46u7xmMTbcZpKjMdTGULdx+tTN4U1R0tJ9ysDlPwrkry4a6meVuXJ5J+lTXlxLdXHmS5Zzk5JqLl2wR/nFdkY8vqfO1q3tG7bEcbbsEjB4pjyZ3bTxipZAEUd+RVaRs89B0rQ5jp/B9jat511dLuEZ+WtDUfGqwy7YIypzjke1J4CWCS2mVuGJ6Gt24t9HuJPLkCCVSQcjkVxTfv6o9+hFxoxcGlc56Px0823eoKDFasd7pWu25jlUFmHTHvVDWPBkf2Yy2LA88LmuSeO70tgHVoyOc496tRhJe7uZSqVYP94ro6fUPDV1oebqwkPljJwDnFT6X8QGU7boZYHBP4Vq+E9cTWLB4Z+WVcc965rxX4dXTbrz40xGx7VMbN8szWd6cFWovTsdfb+K7K4VXaQE8VOutWJbHmoFIz+teTLNtwsfApnnPt3b2/wAmr9gu5ksyklrE7jxN4wja3e2tDk8gsKyvBMK3F1LIw3PjvXMeYY2IB3mtbw3rA0e8DNwGOGNX7NRhZHLHEe1qqdTYXX5tTa8eKQORnAx0xVCHRdQuMExNj1NelQzWuqMJEVZOMk1leKLyfT7UPbJkdDWCqv4UjvnhYu9RyujmYPCNz5g811QHpzXS2Oh2Olr5ryDcB1JrgrrxFezMCZWXnoKgbVLu+HlB3c+grVwnLdnLGpSpv3Y3Z1PiKCO/kku7Rv3kQ/h9Kw7TxZc2r/vf3g6YatvTNPk03RZpbg7WK8gmuJlPmSMO2TjilCKd1uKvOVPlnHRs6C68W+dgrCoY10Hw58Aap8UfEkMUcTG3Vh5kmOAtc14N8G33jLWILCzhaR5GAYgcKO5Nfot8Cvg2nhfTbHS9PtfO1KYAHbjJOOST2A9a2jCMXoeZXxM5q0mdT8F/hSLW107w/pyeWQuXYDIjUYy5/wA9SK+wtC0W18P6ZBZWcflwRDA9WPdj6k1keBfBcHgvR0gQLJeSgNczqMb29B7DJx/9euqrojGx4s5cwUUUVZmFFFFABRRRQAUUUUAFFFFABRRRQAUUUUAFFFFABRRRQAUUUUAFFFFABRRRQAUUUUAFFFFABRRRQAUUUUAFFFFABRRRQAUUUUAFFFFABRRRQAUUUUAFFFFABRRRQAUUUUAFFFFABRRRQAUUUUAFFFFABRRRQAUUUUAFFFFABRRRQAUUUUAFFFFABRRRQAUUUUAFFFFABRRRQAUUUUAFFFFABRRRQAVi6r4V07WGZ5YBHOR/ro/lb8fX8a2qKAPIPFXwfl1CN4hDb6nat/C+Ek59QeD9c/hXNeE/A8HwxsZbWDTHsLaSQyHdHhQSf7w4r6EprKG4IyKpOzuO+lj5y+KXjyHwf4D1bWoh5k9vETGgGctjj9a/PW8+O2neMJ518Y6Jb6iZG/12wBx+NfrP4o+Ffh/xRayQ3FmsHmfeaABQfqv3T+VfJ/xU/wCCfdjqU095pEKSNId3+iny3z7oePyNOUmzanKN9T4l1j4RWHiJYLjwjdQmWUb2s5ZMFR2ANWvhj+zX4n8WeMrXTtR02Wy05G3XFw33doPQH3r1f4ffsj+IbX4iz2mp3U2nWNrhg3KOwz90jtxXonxb/aC0v4P31v4W0qMzyQKqTydSPxojFPVm3O/hieh+ONDuPhj8K3074f6fHLfxp5QWPAYDHJPvXwFY2uv6f8UNKvvEFncxXMl4rsZ1PzHcM19E+HfitLqk0l1ofiUR3kxLvZ3hyp9h6V2Wh/FHQte16zsPGOhQreiUJFcIgZS3Yg1u/easZK8Uz6s0mTzdJtnXo0akfiAa/Pb9va6LfFK2QtnbbKAPrX6HW/lixiEQwm0bfpivzS/bY1D7d8arpc5jhhRBjtxVVvgJw/xnge0qqqmS7cAV2OheEY7W3a+vs4UbgrGqngnRf7QvBdOu+OPoDWp8QtaeGOGzhfbkbmArxpyblyo+qoUY06brVPkZuoeLTJMsVoqxpnHAro9R1SCy0e3e6USSNjgivPtFh+1atbow6sCa1PHE8keoJCDlFUfL2qZRV1EulWfs5VGXNS8OpeWP9pWgwGGSorkzNuLbhhlOK9A8FTfatJlhfJGCB/hXCapELXVJ4wpOH4q4N8ziY4imuSNVdRI9u1sdfrTWYKv15pp+6VAyMelW9B02TVtSSLbmNfv1rtucEYuclFblnT9Bu9WAMCfJ3ZquP4Jvo1YqAT0xn2rY1nXl0VfslkAjgYOKueGBe3zC6nkYRqfunvXM5u3N0PXp4elzezd2zgbnS7rTyfOibr6VTVi0Z7DNe33NlBeAiVFYHua53UvBdrdcRIEx0INKNbuVUy5rWDuef6TqUmnzLJnaMc/nXR32nprEJvLaT971KqazdV8I3VipMamaPqcc4qnpeqSaTcDOQvRlNXJKXvROeLdJ+zqLQUa7f2DeX5rfI2NrV0Vp4mstWjWO/hUkADdSXFrYeIovMjG2buR/KuevfD95ZqwRWdevFT7st9GatVIax1iek6HY6fCpez24xzip/FVmLrR52ABdVJH5V554S1C/tLwRBGKsecj3ru9a1NLfT5TI2CynANc8o8su56cKkalF3VjyCFikzcd6kggmuFYRoXJ9KUxGacBBl3biu80+zh8O6SJ5U+cjk967JT5V5ngUaPtpPokclbeGblk3suxSP4utNuPDt1klFzweRVq91q41e6WKE7VJ4C1q+JNQfR9Pt4YziU/eNTzSTSOhU6NpPWyOTsdZvNJmKElNvBBrqrHxFFqkIjkA3dDWFfeXqumeeB+/j+8fWuWFzLbtuRipBzUyiqi8wjWlh3a94s9Ibw/Z3CnMYB9u9T2ui6bp5DkKpx1NcJF4qvFjClvmxUcusXF2uHkbaahUp7NmjxlBaqOpueK9fjmja1t/ug8kDrWV4Z8N3nibV4LK1iMkkrAcDp707Q/Duo+IrxYbO1km3HG5VJH1r7b+AnwNtvBdlFqF2iyXsiglmHT2FdMYqKsjya+IdWXMzd+BnwTtfBel22y1M+pzBV+VcuzHsK+3/hT8P18J6YLu8Xdq9wv7zJz5K9kH5DPuPasn4N/D9NNsotavYSLuUf6PGwwIoz/Fj1P8sV6tW0Y9Tx6kr6INopaKK0MQooooAKKKKACiiigAooooAKKKKACiiigAooooAKKKKACiiigAooooAKKKKACiiigAooooAKKKKACiiigAooooAKKKKACiiigAooooAKKKKACiiigAooooAKKKKACiiigAooooAKKKKACiiigAooooAKKKKACiiigAooooAKKKKACiiigAooooAKKKKACiiigAooooAKKKKACiiigAooooAKKKKACiiigAooooAKKKKAE20bRS0UAZ+o6LZawoW8tYrgL90yKCRnrg9RXzz8ZP2IfCPxMae+smbTNWfJVnJeMn6/eHOOefoa+lqTIoGm1sfkv8SP2HfiB8O7ie9tLY3dnGzEXFu+5ceuR0/ECs/wCDN5rE3xE0nwxremGYpN8rTLkrjnOfwr9dyoYEEZFcBrHwP8J6lrkWsRaalhqiNuFzagLk+69PyFOL5Wa+0bVmc2UW101AMjAA/Svyv/atmab4za+WDAeZgbu/Ar9dL7wjqFnGwAS+ixw0Y2uPqvf8DX54fHi40Wb4h6tpnizQZLfEp8q68oq209OcV0SaktB0ZcrueBeBV8rSVfOGzyK43xVe/bPEFy+dwHy17aPh4tvBLL4dY6jpxGflOWXivEPEWk3elatPFcQyRuW6OME15ai1N3PqqlVVMNBRLngmFrjWlYDcqDNHjxx/a7467QPxrb8N6UND0eS7kOyQru964q8nm1PUGJDSMz8VCfNO/YVRezoKm92dz8PJFj02V5G79a4/X3E2tXDqdy7vrXQXF9F4b0OO3jYfaJF+b2ri/OLsW6sTnrVQV5OQsRNRpQp9UTrIVGRxg4+tejeAdD22LXZwru36V57Y251DUoocHLMK9r0u0FnaxoOAq9KmvLSxpgKXNNzfQ888b6PLbaoboKTE3eu18NzRXejRLF0UYNVvEXiDTYYWtplWVjyfarPhV7P7CTbNhWP3a55NuFj0qUYxrvlZxvizxFe2eovbxsyRjpWVH4uvoVx5pbmup8b+H2uM3SD51HQV58yqsmG+96YropqMonm4qValUeuh2mleNFkh8u5XHar95oOl6xbl42UTsCRjjmvOWb5cdqntdUuNPZSjsB9aHSs7xZEMZdctVXNebQ9Q0HdJGGePOQRSw+LJVcCZc9jkYrb0nxZDfwiC4wKTXPCUOoQmW02iQ84rO/SaOlU/d56EvkVf+Est4ZN0MIBx1rD1zWpdWAy2AM8VQurGWwby5UYcYqBV+Vvm4GTW0YR3R59WvVkuSWhreE7M3WrIGXgc1s+OtSMey1HTjIqn4BmjXVG8w8Y4qt48mDa0eMZxjHpUb1EdFN8uGdt2yfwbZLNcPcOuEjFZPiXUP7R1CXnKqcCuu0mNdM8OO2fmZc5rzy4kEk0hHck04+9NsmqvZ0Yx7mv4dhe4+0xfwleK5q+iMNxIjAghq7rwjp7fY5Zm+Uno1cfrsfl6tON2fm6ilGV5smtC1CLZmDcuOMntX01+z7+yrP43s4dZ14GHTnG9I+hYV852Nr9ouoEHdwB+dfqD8N5zD8P9HsoUCbbdQ2PpXTG27PEqt6JEWh/DPw94Vs4rXS7CFPL4Mm3JJr274R/DgazMupXsCnSoD+6jbpM49u6j9enrXHeFfC9z4m1i3022O1pTmSTGRGg6sf8APXFfUWkabBoun29lbJsggQRovsO59zVJXdzllKysi8o2jFLRRWhzhRRRQAUUUUAFFFFABRRRQAUUUUAFFFFABRRRQAUUUUAFFFFABRRRQAUUUUAFFFFABRRRQAUUUUAFFFFABRRRQAUUUUAFFFFABRRRQAUUUUAFFFFABRRRQAUUUUAFFFFABRRRQAUUUUAFFFFABRRRQAUUUUAFFFFABRRRQAUUUUAFFFFABRRRQAUUUUAFFFFABRRRQAUUUUAFFFFABRRRQAUUUUAFFFFABRRRQAUUUUAFFFFABRRRQAUUUUAFFFFABXLeNvhv4Z+IunNZ+ItEtNUixhWmjHmJ/uv1X8DXU0UAfF3jv9hzUvCt1Pqnwz1c+WTvOjX74z7I/Q/Q4+tfPvjvQbrT9Q+wfELwxJpV1jEdy8OBn1DdD+FfqjWJ4q8H6N420iXTNd0y31Wxk+9DcIGA9weoPuOaTV9zrp4mVNWauj8k/GXwjm1rSd2ganb3ETDlGIBxXk03hn/hC42e9H+kjOAeRX6H/Fv9gXdHLqHw31ebT5uSdLu5fkP+4/Y9sN+dfKninwrrfw6um0X4j+GZ9gyqXTxkqwz1VuhH0rL2S2R6ccbzS5nqz5turtryR5ZSSSxx9Kr7FUk5+avW9f8Ah34c1yMz+GLsiUqWNtIa871DwrqujyFbuwmjHXdtJH1zT5eXQz9r7R8z3L3gjTxcasJSNwj5rv8AxLrCaPp5cth2GBXP/De0RIJZT1JxWd8StR866SBT8qjmuOS9pUsfQ0pewwvMt2ctd3Ul3cM8hzmtTw/4hk0q5HJ8vPSsBZCdv5ULneW9/WurlTVjxI1JRnzp6nttlqUGr26uu1iw5U1xPi7wqBIbq1BA7rWDomvz6VMpDErnpXomk6xb61Gckbh1WuSUZUndH0FOrTxkOWejPJcupKONrjjBoZfMGK9A8SeD4py1zb8SAcj1rgbm3ktZGVxtI9a6IzU1oeNXw06L12GKxjkLKcbeldP4e8XPCRFN931NcozYx61NaqMkH6/pTlFSWplSrSpO8WeqXlhZ69aFkClyowRXn2taDNpc7AIdv061Lo/iCbR7gMHLJ3Ga6HUtfj1SxDFVYnr6isUpU35HpylSxULvSSOLs5vsdwJVO1lOa1dWjTXvLljb96vUVlX1m1uRKvzRsfyqG2vWt5QyHFaNX1Rwxk6fuS2O3vIZIPDJjAy4X8a4Gz024upvLEZwTit//hKJAqhzkY54qxb+KreCFj5QVj0xWUVKN7I7ZzpVuW8rWNlGj0XRwjnBVfzNea6hN9svJJeMs3FauueIZNVkEedqA9u9Ztjp9xf3UcNvE8kjsFG0U6cOXV7nPiayqWhDZHf/AAP+Hdx418V2wMbG1hYM7duO1foj4b05tNs4LWJCxwqIijJJ6AAV5H+z38M08JeFrd54dtxKod2brX2X8FvA23Gv30OONtmjDt3k/oPx9q2im2eFUl1Ow+GvglPCWjrJcRj+07lQ1w3Xb6IPp/P8K7T1oxS10WscLdwooopiCiiigAooooAKKKKACiiigAooooAKKKKACiiigAooooAKKKKACiiigAooooAKKKKACiiigAooooAKKKKACiiigAooooAKKKKACiiigAooooAKKKKACiiigAooooAKKKKACiiigAooooAKKKKACiiigAooooAKKKKACiiigAooooAKKKKACiiigAooooAKKKKACiiigAooooAKKKKACiiigAooooAKKKKACiiigAooooAKKKKACiiigAooooAKKKKACiiigAooooAKxfFHhHR/GWkS6Zrmm2+qWMow8NzGGH1HcH3HNbVFAHxb8W/+Ce2lzW9zqfw8vX0zVQCy2d0+Uf8A2Vf+Hv149xXyXr3/AAmnwt1CfRfGfh6ZcDaWniyCv94HuPcV+wtct48+HWgfErRX0zXrCO7gI+V8YkjPqrdR/Wnc1jUcdz8rtB8AWetac93o0kcRk+fyWPc14j8QPCet6Trlwb6yljh7SYyv51+iHxI/Yo1PwvDLfeA7yS8hGWNjKQJV/wB09GHtwfrXyX4y8QeJfBWrT6V4s0iQx52t58RBA/GsIwXM20e7UxHPRjGMr2PnGPaA5xkfypqyHIxXt/8Awi3gjxhCz2k/9mXTD7mflJrzvW/h/qOmzN5EL3kIz+8hGRircbHHGonucsrepq9peqS6bPuQ4qpNbyWsm2SNoz6MMGkVepzk0rX0ZvCbi7pnqWmeJ7e7tFV2Ak6EVNqvh601S13BcOw4PevLIrh4WDRmux0PxmGjWG5GCvANcU6bi7xPdo4yFZclU5vWPDdzpL5Klk9cVnrIV617HE9rrVvtIVjj61zGueA0bLWxw3XFVGt0kY1sC/ipbHBMobkVYgvTbsO6nqKS802ewbbJGwwfSqzKG5PGPeujc8v3qb8zuLOG01bS/JUDdjpXIatpMulzbWU7CeGxT9J1SSwvEdT8npXfXC2/iHSySoLY7dRXO7035HpxUcVT7SR5gzbFyRx04qu+efXtV3U7NrG4aJsgdqZYwiW+iU9M1tfS6PM5WpcrNPRPDJvNskowOoFfRHwA+F9vqmqC8lhBih+6cd6808N6PJql5bWkIyznAAr7s+BnwvMj6bo9upjaQBriRRnYg+8f6D3Nc0XKpK/Q7cU4YalyrdnpXws+GJ8UXCSXETR6Lb4DnlfOI/gU+nqR/OvpC3gjtYkiiRY40UKqKAAoHAAHYVBpemW+j6fb2VrGI7eBAiL7D+tXTXfGPKj5WUuZi0UUVZ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CbRXD/Er4P+Ffi1pElj4i0qG5JXEd0FCzRe6t1x7Hj2ruaKAPzE+PX7Buq+A5p9S8O3E19pmCyTIvMeP4XHb69D+lfONn4m8RfDu6e0vrZmAOCJVyCK/cOWJZo2R1DIwwysMgj0r59+NH7IXhr4iWtxcabbx2F+wJMPSJzyeP7p+nHsKNTojVtpI/NHVPG2geM9PNteadHbXTcCZRjHvXPy/B2+ntDc6XPHeoeQgbmvQ/jN+yzr/wAO7ySSOyuFVefLkTB49D3H0ryHT/E2t+FZ8JLJEVPMb5FNtX1OmLTXus57VdHvdDumt7yB7eT+6w61UMhyB0Jr13T/ABlovjOJYfEcKiXPE3Q1n+KvhfpkFmb7RtQFwmc+UzDNQ49jSMrOzOO0PxJLpcqktlRXf6X4stdQXczBSexNebXXh3ULb55LSUR/3tpxVNXkt5BsYg1zypqR6lDGTpu26PXrrT7bUo23qDkdq4/VvA53N5HC1T07xhNZgCT5lrobXxdFeRhGIUkVzcs4M9X2mHxC97c87uNPuLFmDITt9BW/4P1ow3Rt5CQG6Zq1fu/nFkQTRHrRo9naXuqQKsRWZ3AAA5zW3NzKzOGNNUql4MseNtH8y0FyFwQM5FcJbzmOaNhyQa+hvid4LXw34SgkklzNMuSp7cV4j4F8Nz+KPFFtZQxM4Z8vgdBmiF0rSMsVKHMqkep9N/s4/D+XUbiPWriNiCAIkC5JJ6ADua/TH4UfD+PwXoqyzpnVLtFM7n+AdRGPTGefU/QV4/8Ast/CkadY2WoT2+yzslAg3D/WS4xnHov8z7HH09W9OPKrng4qs60tRF6UtFFbHE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la94b03xLp0llqljDfWzjBjmXPbGQeoPuOa+S/jr+wnpWvWlxfeHY2lkALG1YjzR/uH+L6dfqa+yaQmgabWx+HvxE+BOv8Agm6lj+xzOEYgjYQw+orz1brUNNzFukjYc7WzX7ofEH4W6F8RrPy9Qt9l0gxHdRqN6+x9R7H8K+NfjV+xWI2luDb74OfLvLUcD/eHVT9ePc1NjrjWvpI+L/DPxYlt41tL22iuI8bfmFMTwTH401CZ9LKRsX3eVnitH4g/s/8AiDwTvuVja5tRk7kXJA98Vxvg3Xrnwv4gt7kOyBZBvXPbPNPfc30teJ6F8X/hFa+CfDWlXkaNHcyL+8Vj1NeLM5hPyk4r7u8Rr4Z+PHg21tFvI4b2NBj5hndivmr4g/s7674Oha5X/SrUZIZOeKqUewqdXo9zzKx1iW3YjJZa9j+Begxa1rD6vewhLW1+YOw4Jrynw74Vu/EGsQWMKMCz4kYD7or3TxZq1l8P/C8OiWLoJWTErA89Kx5UldndCpOb5U9Dn/i58RLfxRrT2qv+4iOxVHIr2j9kv4IjVtWtbiOH97dsAGZeEXqW+gGTXz78JfB48eeMkQxFoVcO7YyK/WT9nr4bweE/D8WotEElmTZCuPux9z9Sf0HvWKi5SuLF1lCHs0eqaRpcGi6bbWNqmyC3jEaD2H9av0UV1ng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ySNZFZWAZWGCrDINPooA8n8cfAfSvES3EljttnlBLW8gzCT7d1/lXxr8aP2MY4ppZobZ9PuiSVZeY3+h6V+kVVb6yttStmt7qCO4hbho5FDA/hQXGTjsfh/rPhPxZ8KdV3kTCFTw6A4Ir1nwP8ek1rT10zXYfMjYbSzD8K+9/iZ+zjZa5byyaZbrcxnJNnMfmHsjHr9D+dfJnj79mmC1dn06BrS4jbLQsm0jn0xRzSW2p20nTqO03Y1/Dfwp8J3GmyX2mSx29zcrlTnH5V4V8Tv2e9Wm1KWayvftZZvuOf5V0XxP1TU/h7a6RFbLMh2/NtBxkV1vwtj8QeMGtrudJArYwD1bPaiUlbY25OVXjI9A/ZN/Z3a3a3S4jMTBRJdTbeQvoPc19629vHawRwxII441Cqq9AAOBXLfDPwq3hPwzBBOqi9mAknKjoccL+A/XNdealI82cnJ6i0UUVRm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YXiLwfpnim38u/tw7j7syfLIn0P9Dx7Vu0UAfPvjj9mOPxAyCOW3u41PH2kFWX8gc11Xws+CcPgeZbi78mSaH/AFMcOSin+9kgc16xRQVzO1hF6UtFFBI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8751094" y="13954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6</xdr:col>
      <xdr:colOff>408214</xdr:colOff>
      <xdr:row>336</xdr:row>
      <xdr:rowOff>107155</xdr:rowOff>
    </xdr:from>
    <xdr:to>
      <xdr:col>6</xdr:col>
      <xdr:colOff>2137348</xdr:colOff>
      <xdr:row>336</xdr:row>
      <xdr:rowOff>1446421</xdr:rowOff>
    </xdr:to>
    <xdr:pic>
      <xdr:nvPicPr>
        <xdr:cNvPr id="352" name="Рисунок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0246178" y="273705976"/>
          <a:ext cx="1729134" cy="1339266"/>
        </a:xfrm>
        <a:prstGeom prst="rect">
          <a:avLst/>
        </a:prstGeom>
      </xdr:spPr>
    </xdr:pic>
    <xdr:clientData/>
  </xdr:twoCellAnchor>
  <xdr:twoCellAnchor>
    <xdr:from>
      <xdr:col>6</xdr:col>
      <xdr:colOff>164418</xdr:colOff>
      <xdr:row>285</xdr:row>
      <xdr:rowOff>345776</xdr:rowOff>
    </xdr:from>
    <xdr:to>
      <xdr:col>6</xdr:col>
      <xdr:colOff>2726215</xdr:colOff>
      <xdr:row>287</xdr:row>
      <xdr:rowOff>603249</xdr:rowOff>
    </xdr:to>
    <xdr:pic>
      <xdr:nvPicPr>
        <xdr:cNvPr id="354" name="Рисунок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9848168" y="344420526"/>
          <a:ext cx="2561797" cy="1463973"/>
        </a:xfrm>
        <a:prstGeom prst="rect">
          <a:avLst/>
        </a:prstGeom>
      </xdr:spPr>
    </xdr:pic>
    <xdr:clientData/>
  </xdr:twoCellAnchor>
  <xdr:twoCellAnchor>
    <xdr:from>
      <xdr:col>6</xdr:col>
      <xdr:colOff>383834</xdr:colOff>
      <xdr:row>293</xdr:row>
      <xdr:rowOff>82668</xdr:rowOff>
    </xdr:from>
    <xdr:to>
      <xdr:col>6</xdr:col>
      <xdr:colOff>2612540</xdr:colOff>
      <xdr:row>295</xdr:row>
      <xdr:rowOff>608920</xdr:rowOff>
    </xdr:to>
    <xdr:pic>
      <xdr:nvPicPr>
        <xdr:cNvPr id="357" name="Рисунок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0221798" y="243446418"/>
          <a:ext cx="2228706" cy="1778109"/>
        </a:xfrm>
        <a:prstGeom prst="rect">
          <a:avLst/>
        </a:prstGeom>
      </xdr:spPr>
    </xdr:pic>
    <xdr:clientData/>
  </xdr:twoCellAnchor>
  <xdr:twoCellAnchor>
    <xdr:from>
      <xdr:col>6</xdr:col>
      <xdr:colOff>84884</xdr:colOff>
      <xdr:row>309</xdr:row>
      <xdr:rowOff>313532</xdr:rowOff>
    </xdr:from>
    <xdr:to>
      <xdr:col>6</xdr:col>
      <xdr:colOff>2910628</xdr:colOff>
      <xdr:row>312</xdr:row>
      <xdr:rowOff>365125</xdr:rowOff>
    </xdr:to>
    <xdr:pic>
      <xdr:nvPicPr>
        <xdr:cNvPr id="359" name="Рисунок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9768634" y="356532657"/>
          <a:ext cx="2825744" cy="1734343"/>
        </a:xfrm>
        <a:prstGeom prst="rect">
          <a:avLst/>
        </a:prstGeom>
      </xdr:spPr>
    </xdr:pic>
    <xdr:clientData/>
  </xdr:twoCellAnchor>
  <xdr:twoCellAnchor>
    <xdr:from>
      <xdr:col>6</xdr:col>
      <xdr:colOff>362705</xdr:colOff>
      <xdr:row>341</xdr:row>
      <xdr:rowOff>57700</xdr:rowOff>
    </xdr:from>
    <xdr:to>
      <xdr:col>6</xdr:col>
      <xdr:colOff>2381250</xdr:colOff>
      <xdr:row>341</xdr:row>
      <xdr:rowOff>1581701</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0200669" y="282337879"/>
          <a:ext cx="2018545" cy="1524001"/>
        </a:xfrm>
        <a:prstGeom prst="rect">
          <a:avLst/>
        </a:prstGeom>
      </xdr:spPr>
    </xdr:pic>
    <xdr:clientData/>
  </xdr:twoCellAnchor>
  <xdr:twoCellAnchor>
    <xdr:from>
      <xdr:col>6</xdr:col>
      <xdr:colOff>453572</xdr:colOff>
      <xdr:row>339</xdr:row>
      <xdr:rowOff>111125</xdr:rowOff>
    </xdr:from>
    <xdr:to>
      <xdr:col>6</xdr:col>
      <xdr:colOff>2316854</xdr:colOff>
      <xdr:row>339</xdr:row>
      <xdr:rowOff>1315398</xdr:rowOff>
    </xdr:to>
    <xdr:pic>
      <xdr:nvPicPr>
        <xdr:cNvPr id="364" name="Рисунок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0291536" y="279465768"/>
          <a:ext cx="1863282" cy="1204273"/>
        </a:xfrm>
        <a:prstGeom prst="rect">
          <a:avLst/>
        </a:prstGeom>
      </xdr:spPr>
    </xdr:pic>
    <xdr:clientData/>
  </xdr:twoCellAnchor>
  <xdr:twoCellAnchor>
    <xdr:from>
      <xdr:col>6</xdr:col>
      <xdr:colOff>444500</xdr:colOff>
      <xdr:row>340</xdr:row>
      <xdr:rowOff>105299</xdr:rowOff>
    </xdr:from>
    <xdr:to>
      <xdr:col>6</xdr:col>
      <xdr:colOff>2271516</xdr:colOff>
      <xdr:row>340</xdr:row>
      <xdr:rowOff>1333500</xdr:rowOff>
    </xdr:to>
    <xdr:pic>
      <xdr:nvPicPr>
        <xdr:cNvPr id="365" name="Рисунок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0282464" y="280902299"/>
          <a:ext cx="1827016" cy="1228201"/>
        </a:xfrm>
        <a:prstGeom prst="rect">
          <a:avLst/>
        </a:prstGeom>
      </xdr:spPr>
    </xdr:pic>
    <xdr:clientData/>
  </xdr:twoCellAnchor>
  <xdr:twoCellAnchor>
    <xdr:from>
      <xdr:col>6</xdr:col>
      <xdr:colOff>550890</xdr:colOff>
      <xdr:row>333</xdr:row>
      <xdr:rowOff>151347</xdr:rowOff>
    </xdr:from>
    <xdr:to>
      <xdr:col>6</xdr:col>
      <xdr:colOff>2551140</xdr:colOff>
      <xdr:row>334</xdr:row>
      <xdr:rowOff>736178</xdr:rowOff>
    </xdr:to>
    <xdr:pic>
      <xdr:nvPicPr>
        <xdr:cNvPr id="367" name="Рисунок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0234640" y="8549222"/>
          <a:ext cx="2000250" cy="1426206"/>
        </a:xfrm>
        <a:prstGeom prst="rect">
          <a:avLst/>
        </a:prstGeom>
      </xdr:spPr>
    </xdr:pic>
    <xdr:clientData/>
  </xdr:twoCellAnchor>
  <xdr:twoCellAnchor>
    <xdr:from>
      <xdr:col>6</xdr:col>
      <xdr:colOff>111457</xdr:colOff>
      <xdr:row>338</xdr:row>
      <xdr:rowOff>43623</xdr:rowOff>
    </xdr:from>
    <xdr:to>
      <xdr:col>6</xdr:col>
      <xdr:colOff>1393031</xdr:colOff>
      <xdr:row>338</xdr:row>
      <xdr:rowOff>1333500</xdr:rowOff>
    </xdr:to>
    <xdr:pic>
      <xdr:nvPicPr>
        <xdr:cNvPr id="369" name="Рисунок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rot="10800000" flipV="1">
          <a:off x="10100801" y="269315373"/>
          <a:ext cx="1281574" cy="1289877"/>
        </a:xfrm>
        <a:prstGeom prst="rect">
          <a:avLst/>
        </a:prstGeom>
      </xdr:spPr>
    </xdr:pic>
    <xdr:clientData/>
  </xdr:twoCellAnchor>
  <xdr:twoCellAnchor>
    <xdr:from>
      <xdr:col>6</xdr:col>
      <xdr:colOff>1546110</xdr:colOff>
      <xdr:row>338</xdr:row>
      <xdr:rowOff>521266</xdr:rowOff>
    </xdr:from>
    <xdr:to>
      <xdr:col>6</xdr:col>
      <xdr:colOff>2595561</xdr:colOff>
      <xdr:row>338</xdr:row>
      <xdr:rowOff>1666875</xdr:rowOff>
    </xdr:to>
    <xdr:pic>
      <xdr:nvPicPr>
        <xdr:cNvPr id="370" name="Рисунок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1535454" y="269793016"/>
          <a:ext cx="1049451" cy="1145609"/>
        </a:xfrm>
        <a:prstGeom prst="rect">
          <a:avLst/>
        </a:prstGeom>
      </xdr:spPr>
    </xdr:pic>
    <xdr:clientData/>
  </xdr:twoCellAnchor>
  <xdr:twoCellAnchor>
    <xdr:from>
      <xdr:col>6</xdr:col>
      <xdr:colOff>445233</xdr:colOff>
      <xdr:row>238</xdr:row>
      <xdr:rowOff>83845</xdr:rowOff>
    </xdr:from>
    <xdr:to>
      <xdr:col>6</xdr:col>
      <xdr:colOff>2516920</xdr:colOff>
      <xdr:row>238</xdr:row>
      <xdr:rowOff>2357939</xdr:rowOff>
    </xdr:to>
    <xdr:pic>
      <xdr:nvPicPr>
        <xdr:cNvPr id="382" name="Рисунок 381" descr="C:\Users\Куликов\AppData\Local\Microsoft\Windows\INetCache\Content.Word\уют.jpg">
          <a:extLst>
            <a:ext uri="{FF2B5EF4-FFF2-40B4-BE49-F238E27FC236}">
              <a16:creationId xmlns:a16="http://schemas.microsoft.com/office/drawing/2014/main" id="{00000000-0008-0000-0000-00007E010000}"/>
            </a:ext>
          </a:extLst>
        </xdr:cNvPr>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9768527" y="234510904"/>
          <a:ext cx="2071687" cy="2274094"/>
        </a:xfrm>
        <a:prstGeom prst="rect">
          <a:avLst/>
        </a:prstGeom>
        <a:noFill/>
        <a:ln>
          <a:noFill/>
        </a:ln>
      </xdr:spPr>
    </xdr:pic>
    <xdr:clientData/>
  </xdr:twoCellAnchor>
  <xdr:twoCellAnchor>
    <xdr:from>
      <xdr:col>6</xdr:col>
      <xdr:colOff>383300</xdr:colOff>
      <xdr:row>239</xdr:row>
      <xdr:rowOff>64434</xdr:rowOff>
    </xdr:from>
    <xdr:to>
      <xdr:col>6</xdr:col>
      <xdr:colOff>2454987</xdr:colOff>
      <xdr:row>239</xdr:row>
      <xdr:rowOff>2107545</xdr:rowOff>
    </xdr:to>
    <xdr:pic>
      <xdr:nvPicPr>
        <xdr:cNvPr id="383" name="Рисунок 382" descr="C:\Users\Куликов\AppData\Local\Microsoft\Windows\INetCache\Content.Word\офис.jpg">
          <a:extLst>
            <a:ext uri="{FF2B5EF4-FFF2-40B4-BE49-F238E27FC236}">
              <a16:creationId xmlns:a16="http://schemas.microsoft.com/office/drawing/2014/main" id="{00000000-0008-0000-0000-00007F010000}"/>
            </a:ext>
          </a:extLst>
        </xdr:cNvPr>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9706594" y="237192110"/>
          <a:ext cx="2071687" cy="2043111"/>
        </a:xfrm>
        <a:prstGeom prst="rect">
          <a:avLst/>
        </a:prstGeom>
        <a:noFill/>
        <a:ln>
          <a:noFill/>
        </a:ln>
      </xdr:spPr>
    </xdr:pic>
    <xdr:clientData/>
  </xdr:twoCellAnchor>
  <xdr:twoCellAnchor>
    <xdr:from>
      <xdr:col>6</xdr:col>
      <xdr:colOff>394909</xdr:colOff>
      <xdr:row>240</xdr:row>
      <xdr:rowOff>100052</xdr:rowOff>
    </xdr:from>
    <xdr:to>
      <xdr:col>6</xdr:col>
      <xdr:colOff>2499934</xdr:colOff>
      <xdr:row>240</xdr:row>
      <xdr:rowOff>2205077</xdr:rowOff>
    </xdr:to>
    <xdr:pic>
      <xdr:nvPicPr>
        <xdr:cNvPr id="384" name="Рисунок 383" descr="C:\Users\Куликов\AppData\Local\Microsoft\Windows\INetCache\Content.Word\уютный-офис.jpg">
          <a:extLst>
            <a:ext uri="{FF2B5EF4-FFF2-40B4-BE49-F238E27FC236}">
              <a16:creationId xmlns:a16="http://schemas.microsoft.com/office/drawing/2014/main" id="{00000000-0008-0000-0000-000080010000}"/>
            </a:ext>
          </a:extLst>
        </xdr:cNvPr>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9718203" y="239121523"/>
          <a:ext cx="2105025" cy="2105025"/>
        </a:xfrm>
        <a:prstGeom prst="rect">
          <a:avLst/>
        </a:prstGeom>
        <a:noFill/>
        <a:ln>
          <a:noFill/>
        </a:ln>
      </xdr:spPr>
    </xdr:pic>
    <xdr:clientData/>
  </xdr:twoCellAnchor>
  <xdr:twoCellAnchor>
    <xdr:from>
      <xdr:col>6</xdr:col>
      <xdr:colOff>241528</xdr:colOff>
      <xdr:row>304</xdr:row>
      <xdr:rowOff>71437</xdr:rowOff>
    </xdr:from>
    <xdr:to>
      <xdr:col>6</xdr:col>
      <xdr:colOff>2706120</xdr:colOff>
      <xdr:row>308</xdr:row>
      <xdr:rowOff>321469</xdr:rowOff>
    </xdr:to>
    <xdr:pic>
      <xdr:nvPicPr>
        <xdr:cNvPr id="318" name="Рисунок 317" descr="C:\Users\Куликов\Downloads\для-прайса.jpg">
          <a:extLst>
            <a:ext uri="{FF2B5EF4-FFF2-40B4-BE49-F238E27FC236}">
              <a16:creationId xmlns:a16="http://schemas.microsoft.com/office/drawing/2014/main" id="{00000000-0008-0000-0000-00003E010000}"/>
            </a:ext>
          </a:extLst>
        </xdr:cNvPr>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0079492" y="249354294"/>
          <a:ext cx="2464592" cy="2046175"/>
        </a:xfrm>
        <a:prstGeom prst="rect">
          <a:avLst/>
        </a:prstGeom>
        <a:noFill/>
        <a:ln>
          <a:noFill/>
        </a:ln>
      </xdr:spPr>
    </xdr:pic>
    <xdr:clientData/>
  </xdr:twoCellAnchor>
  <xdr:twoCellAnchor>
    <xdr:from>
      <xdr:col>6</xdr:col>
      <xdr:colOff>379299</xdr:colOff>
      <xdr:row>296</xdr:row>
      <xdr:rowOff>154781</xdr:rowOff>
    </xdr:from>
    <xdr:to>
      <xdr:col>6</xdr:col>
      <xdr:colOff>2498611</xdr:colOff>
      <xdr:row>300</xdr:row>
      <xdr:rowOff>345281</xdr:rowOff>
    </xdr:to>
    <xdr:pic>
      <xdr:nvPicPr>
        <xdr:cNvPr id="319" name="Рисунок 318" descr="C:\Users\Куликов\Downloads\для-прайса.jpg">
          <a:extLst>
            <a:ext uri="{FF2B5EF4-FFF2-40B4-BE49-F238E27FC236}">
              <a16:creationId xmlns:a16="http://schemas.microsoft.com/office/drawing/2014/main" id="{00000000-0008-0000-0000-00003F010000}"/>
            </a:ext>
          </a:extLst>
        </xdr:cNvPr>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10217263" y="245396317"/>
          <a:ext cx="2119312" cy="1986643"/>
        </a:xfrm>
        <a:prstGeom prst="rect">
          <a:avLst/>
        </a:prstGeom>
        <a:noFill/>
        <a:ln>
          <a:noFill/>
        </a:ln>
      </xdr:spPr>
    </xdr:pic>
    <xdr:clientData/>
  </xdr:twoCellAnchor>
  <xdr:twoCellAnchor>
    <xdr:from>
      <xdr:col>6</xdr:col>
      <xdr:colOff>340745</xdr:colOff>
      <xdr:row>288</xdr:row>
      <xdr:rowOff>345282</xdr:rowOff>
    </xdr:from>
    <xdr:to>
      <xdr:col>6</xdr:col>
      <xdr:colOff>2507682</xdr:colOff>
      <xdr:row>291</xdr:row>
      <xdr:rowOff>309564</xdr:rowOff>
    </xdr:to>
    <xdr:pic>
      <xdr:nvPicPr>
        <xdr:cNvPr id="320" name="Рисунок 319" descr="C:\Users\Куликов\Downloads\для-прайса.jpg">
          <a:extLst>
            <a:ext uri="{FF2B5EF4-FFF2-40B4-BE49-F238E27FC236}">
              <a16:creationId xmlns:a16="http://schemas.microsoft.com/office/drawing/2014/main" id="{00000000-0008-0000-0000-000040010000}"/>
            </a:ext>
          </a:extLst>
        </xdr:cNvPr>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10024495" y="346229782"/>
          <a:ext cx="2166937" cy="1297782"/>
        </a:xfrm>
        <a:prstGeom prst="rect">
          <a:avLst/>
        </a:prstGeom>
        <a:noFill/>
        <a:ln>
          <a:noFill/>
        </a:ln>
      </xdr:spPr>
    </xdr:pic>
    <xdr:clientData/>
  </xdr:twoCellAnchor>
  <xdr:twoCellAnchor>
    <xdr:from>
      <xdr:col>6</xdr:col>
      <xdr:colOff>113959</xdr:colOff>
      <xdr:row>313</xdr:row>
      <xdr:rowOff>284049</xdr:rowOff>
    </xdr:from>
    <xdr:to>
      <xdr:col>6</xdr:col>
      <xdr:colOff>2857500</xdr:colOff>
      <xdr:row>316</xdr:row>
      <xdr:rowOff>222250</xdr:rowOff>
    </xdr:to>
    <xdr:pic>
      <xdr:nvPicPr>
        <xdr:cNvPr id="325" name="Рисунок 324" descr="C:\Users\Куликов\Downloads\для-прайса.jpg">
          <a:extLst>
            <a:ext uri="{FF2B5EF4-FFF2-40B4-BE49-F238E27FC236}">
              <a16:creationId xmlns:a16="http://schemas.microsoft.com/office/drawing/2014/main" id="{00000000-0008-0000-0000-000045010000}"/>
            </a:ext>
          </a:extLst>
        </xdr:cNvPr>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9797709" y="358630424"/>
          <a:ext cx="2743541" cy="1732076"/>
        </a:xfrm>
        <a:prstGeom prst="rect">
          <a:avLst/>
        </a:prstGeom>
        <a:noFill/>
        <a:ln>
          <a:noFill/>
        </a:ln>
      </xdr:spPr>
    </xdr:pic>
    <xdr:clientData/>
  </xdr:twoCellAnchor>
  <xdr:twoCellAnchor>
    <xdr:from>
      <xdr:col>6</xdr:col>
      <xdr:colOff>312964</xdr:colOff>
      <xdr:row>327</xdr:row>
      <xdr:rowOff>37420</xdr:rowOff>
    </xdr:from>
    <xdr:to>
      <xdr:col>6</xdr:col>
      <xdr:colOff>2432276</xdr:colOff>
      <xdr:row>327</xdr:row>
      <xdr:rowOff>1156607</xdr:rowOff>
    </xdr:to>
    <xdr:pic>
      <xdr:nvPicPr>
        <xdr:cNvPr id="328" name="Рисунок 327" descr="C:\Users\Куликов\AppData\Local\Microsoft\Windows\INetCache\Content.Word\бязь-01.jpg">
          <a:extLst>
            <a:ext uri="{FF2B5EF4-FFF2-40B4-BE49-F238E27FC236}">
              <a16:creationId xmlns:a16="http://schemas.microsoft.com/office/drawing/2014/main" id="{00000000-0008-0000-0000-000048010000}"/>
            </a:ext>
          </a:extLst>
        </xdr:cNvPr>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9636258" y="323618479"/>
          <a:ext cx="2119312" cy="1119187"/>
        </a:xfrm>
        <a:prstGeom prst="rect">
          <a:avLst/>
        </a:prstGeom>
        <a:noFill/>
        <a:ln>
          <a:noFill/>
        </a:ln>
      </xdr:spPr>
    </xdr:pic>
    <xdr:clientData/>
  </xdr:twoCellAnchor>
  <xdr:twoCellAnchor>
    <xdr:from>
      <xdr:col>6</xdr:col>
      <xdr:colOff>282348</xdr:colOff>
      <xdr:row>325</xdr:row>
      <xdr:rowOff>71436</xdr:rowOff>
    </xdr:from>
    <xdr:to>
      <xdr:col>6</xdr:col>
      <xdr:colOff>2387373</xdr:colOff>
      <xdr:row>325</xdr:row>
      <xdr:rowOff>1131093</xdr:rowOff>
    </xdr:to>
    <xdr:pic>
      <xdr:nvPicPr>
        <xdr:cNvPr id="329" name="Рисунок 328" descr="C:\Users\Куликов\AppData\Local\Microsoft\Windows\INetCache\Content.Word\сатин-01.jpg">
          <a:extLst>
            <a:ext uri="{FF2B5EF4-FFF2-40B4-BE49-F238E27FC236}">
              <a16:creationId xmlns:a16="http://schemas.microsoft.com/office/drawing/2014/main" id="{00000000-0008-0000-0000-000049010000}"/>
            </a:ext>
          </a:extLst>
        </xdr:cNvPr>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10120312" y="263941150"/>
          <a:ext cx="2105025" cy="1059657"/>
        </a:xfrm>
        <a:prstGeom prst="rect">
          <a:avLst/>
        </a:prstGeom>
        <a:noFill/>
        <a:ln>
          <a:noFill/>
        </a:ln>
      </xdr:spPr>
    </xdr:pic>
    <xdr:clientData/>
  </xdr:twoCellAnchor>
  <xdr:twoCellAnchor>
    <xdr:from>
      <xdr:col>6</xdr:col>
      <xdr:colOff>321469</xdr:colOff>
      <xdr:row>328</xdr:row>
      <xdr:rowOff>25512</xdr:rowOff>
    </xdr:from>
    <xdr:to>
      <xdr:col>6</xdr:col>
      <xdr:colOff>2426495</xdr:colOff>
      <xdr:row>328</xdr:row>
      <xdr:rowOff>1049451</xdr:rowOff>
    </xdr:to>
    <xdr:pic>
      <xdr:nvPicPr>
        <xdr:cNvPr id="330" name="Рисунок 329" descr="C:\Users\Куликов\AppData\Local\Microsoft\Windows\INetCache\Content.Word\сатин-01.jpg">
          <a:extLst>
            <a:ext uri="{FF2B5EF4-FFF2-40B4-BE49-F238E27FC236}">
              <a16:creationId xmlns:a16="http://schemas.microsoft.com/office/drawing/2014/main" id="{00000000-0008-0000-0000-00004A010000}"/>
            </a:ext>
          </a:extLst>
        </xdr:cNvPr>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10159433" y="267324226"/>
          <a:ext cx="2105026" cy="1023939"/>
        </a:xfrm>
        <a:prstGeom prst="rect">
          <a:avLst/>
        </a:prstGeom>
        <a:noFill/>
        <a:ln>
          <a:noFill/>
        </a:ln>
      </xdr:spPr>
    </xdr:pic>
    <xdr:clientData/>
  </xdr:twoCellAnchor>
  <xdr:twoCellAnchor>
    <xdr:from>
      <xdr:col>6</xdr:col>
      <xdr:colOff>307860</xdr:colOff>
      <xdr:row>331</xdr:row>
      <xdr:rowOff>11907</xdr:rowOff>
    </xdr:from>
    <xdr:to>
      <xdr:col>6</xdr:col>
      <xdr:colOff>2296203</xdr:colOff>
      <xdr:row>331</xdr:row>
      <xdr:rowOff>952501</xdr:rowOff>
    </xdr:to>
    <xdr:pic>
      <xdr:nvPicPr>
        <xdr:cNvPr id="331" name="Рисунок 330" descr="C:\Users\Куликов\AppData\Local\Microsoft\Windows\INetCache\Content.Word\сатин-01.jpg">
          <a:extLst>
            <a:ext uri="{FF2B5EF4-FFF2-40B4-BE49-F238E27FC236}">
              <a16:creationId xmlns:a16="http://schemas.microsoft.com/office/drawing/2014/main" id="{00000000-0008-0000-0000-00004B010000}"/>
            </a:ext>
          </a:extLst>
        </xdr:cNvPr>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10154329" y="290274376"/>
          <a:ext cx="1988343" cy="940594"/>
        </a:xfrm>
        <a:prstGeom prst="rect">
          <a:avLst/>
        </a:prstGeom>
        <a:noFill/>
        <a:ln>
          <a:noFill/>
        </a:ln>
      </xdr:spPr>
    </xdr:pic>
    <xdr:clientData/>
  </xdr:twoCellAnchor>
  <xdr:twoCellAnchor>
    <xdr:from>
      <xdr:col>6</xdr:col>
      <xdr:colOff>304460</xdr:colOff>
      <xdr:row>330</xdr:row>
      <xdr:rowOff>23812</xdr:rowOff>
    </xdr:from>
    <xdr:to>
      <xdr:col>6</xdr:col>
      <xdr:colOff>2328522</xdr:colOff>
      <xdr:row>330</xdr:row>
      <xdr:rowOff>1023937</xdr:rowOff>
    </xdr:to>
    <xdr:pic>
      <xdr:nvPicPr>
        <xdr:cNvPr id="335" name="Рисунок 334" descr="C:\Users\Куликов\AppData\Local\Microsoft\Windows\INetCache\Content.Word\бязь-01.jpg">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10142424" y="269349991"/>
          <a:ext cx="2024062" cy="1000125"/>
        </a:xfrm>
        <a:prstGeom prst="rect">
          <a:avLst/>
        </a:prstGeom>
        <a:noFill/>
        <a:ln>
          <a:noFill/>
        </a:ln>
      </xdr:spPr>
    </xdr:pic>
    <xdr:clientData/>
  </xdr:twoCellAnchor>
  <xdr:twoCellAnchor>
    <xdr:from>
      <xdr:col>6</xdr:col>
      <xdr:colOff>103490</xdr:colOff>
      <xdr:row>319</xdr:row>
      <xdr:rowOff>96183</xdr:rowOff>
    </xdr:from>
    <xdr:to>
      <xdr:col>6</xdr:col>
      <xdr:colOff>2952750</xdr:colOff>
      <xdr:row>320</xdr:row>
      <xdr:rowOff>523874</xdr:rowOff>
    </xdr:to>
    <xdr:pic>
      <xdr:nvPicPr>
        <xdr:cNvPr id="336" name="Рисунок 335" descr="C:\Users\Куликов\AppData\Local\Microsoft\Windows\INetCache\Content.Word\трикотаж.jpg">
          <a:extLst>
            <a:ext uri="{FF2B5EF4-FFF2-40B4-BE49-F238E27FC236}">
              <a16:creationId xmlns:a16="http://schemas.microsoft.com/office/drawing/2014/main" id="{00000000-0008-0000-0000-000050010000}"/>
            </a:ext>
          </a:extLst>
        </xdr:cNvPr>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9787240" y="362712933"/>
          <a:ext cx="2849260" cy="1602441"/>
        </a:xfrm>
        <a:prstGeom prst="rect">
          <a:avLst/>
        </a:prstGeom>
        <a:noFill/>
        <a:ln>
          <a:noFill/>
        </a:ln>
      </xdr:spPr>
    </xdr:pic>
    <xdr:clientData/>
  </xdr:twoCellAnchor>
  <xdr:twoCellAnchor>
    <xdr:from>
      <xdr:col>6</xdr:col>
      <xdr:colOff>743291</xdr:colOff>
      <xdr:row>301</xdr:row>
      <xdr:rowOff>56129</xdr:rowOff>
    </xdr:from>
    <xdr:to>
      <xdr:col>6</xdr:col>
      <xdr:colOff>2255384</xdr:colOff>
      <xdr:row>304</xdr:row>
      <xdr:rowOff>68034</xdr:rowOff>
    </xdr:to>
    <xdr:pic>
      <xdr:nvPicPr>
        <xdr:cNvPr id="340" name="Рисунок 339" descr="\\192.168.213.2\1\Общая папка\ТОВАРЫ\ТОВАРЫ ДЛЯ БУДУЩИХ МАМ И МАЛЫШЕЙ\ПОДУШКИ ДЛЯ БЕРЕМЕННЫХ\Гармония\Гармония (56).JPG">
          <a:extLst>
            <a:ext uri="{FF2B5EF4-FFF2-40B4-BE49-F238E27FC236}">
              <a16:creationId xmlns:a16="http://schemas.microsoft.com/office/drawing/2014/main" id="{00000000-0008-0000-0000-000054010000}"/>
            </a:ext>
          </a:extLst>
        </xdr:cNvPr>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10581255" y="247542843"/>
          <a:ext cx="1512093" cy="1808048"/>
        </a:xfrm>
        <a:prstGeom prst="rect">
          <a:avLst/>
        </a:prstGeom>
        <a:noFill/>
        <a:ln>
          <a:noFill/>
        </a:ln>
      </xdr:spPr>
    </xdr:pic>
    <xdr:clientData/>
  </xdr:twoCellAnchor>
  <xdr:twoCellAnchor>
    <xdr:from>
      <xdr:col>6</xdr:col>
      <xdr:colOff>190499</xdr:colOff>
      <xdr:row>248</xdr:row>
      <xdr:rowOff>166146</xdr:rowOff>
    </xdr:from>
    <xdr:to>
      <xdr:col>6</xdr:col>
      <xdr:colOff>1213755</xdr:colOff>
      <xdr:row>248</xdr:row>
      <xdr:rowOff>906173</xdr:rowOff>
    </xdr:to>
    <xdr:pic>
      <xdr:nvPicPr>
        <xdr:cNvPr id="333" name="Рисунок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0028463" y="205198575"/>
          <a:ext cx="1023256" cy="740027"/>
        </a:xfrm>
        <a:prstGeom prst="rect">
          <a:avLst/>
        </a:prstGeom>
      </xdr:spPr>
    </xdr:pic>
    <xdr:clientData/>
  </xdr:twoCellAnchor>
  <xdr:twoCellAnchor>
    <xdr:from>
      <xdr:col>6</xdr:col>
      <xdr:colOff>1414625</xdr:colOff>
      <xdr:row>248</xdr:row>
      <xdr:rowOff>381000</xdr:rowOff>
    </xdr:from>
    <xdr:to>
      <xdr:col>6</xdr:col>
      <xdr:colOff>2570614</xdr:colOff>
      <xdr:row>248</xdr:row>
      <xdr:rowOff>1142536</xdr:rowOff>
    </xdr:to>
    <xdr:pic>
      <xdr:nvPicPr>
        <xdr:cNvPr id="341" name="Рисунок 340">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1252589" y="205413429"/>
          <a:ext cx="1155989" cy="761536"/>
        </a:xfrm>
        <a:prstGeom prst="rect">
          <a:avLst/>
        </a:prstGeom>
      </xdr:spPr>
    </xdr:pic>
    <xdr:clientData/>
  </xdr:twoCellAnchor>
  <xdr:twoCellAnchor>
    <xdr:from>
      <xdr:col>6</xdr:col>
      <xdr:colOff>95249</xdr:colOff>
      <xdr:row>215</xdr:row>
      <xdr:rowOff>54427</xdr:rowOff>
    </xdr:from>
    <xdr:to>
      <xdr:col>6</xdr:col>
      <xdr:colOff>1537606</xdr:colOff>
      <xdr:row>215</xdr:row>
      <xdr:rowOff>1428750</xdr:rowOff>
    </xdr:to>
    <xdr:pic>
      <xdr:nvPicPr>
        <xdr:cNvPr id="438" name="Рисунок 437">
          <a:extLst>
            <a:ext uri="{FF2B5EF4-FFF2-40B4-BE49-F238E27FC236}">
              <a16:creationId xmlns:a16="http://schemas.microsoft.com/office/drawing/2014/main" id="{00000000-0008-0000-0000-0000B6010000}"/>
            </a:ext>
          </a:extLst>
        </xdr:cNvPr>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9941718" y="5221740"/>
          <a:ext cx="1442357" cy="1374323"/>
        </a:xfrm>
        <a:prstGeom prst="rect">
          <a:avLst/>
        </a:prstGeom>
        <a:noFill/>
        <a:ln>
          <a:noFill/>
        </a:ln>
      </xdr:spPr>
    </xdr:pic>
    <xdr:clientData/>
  </xdr:twoCellAnchor>
  <xdr:twoCellAnchor>
    <xdr:from>
      <xdr:col>6</xdr:col>
      <xdr:colOff>1442356</xdr:colOff>
      <xdr:row>215</xdr:row>
      <xdr:rowOff>81644</xdr:rowOff>
    </xdr:from>
    <xdr:to>
      <xdr:col>6</xdr:col>
      <xdr:colOff>2871107</xdr:colOff>
      <xdr:row>215</xdr:row>
      <xdr:rowOff>1401535</xdr:rowOff>
    </xdr:to>
    <xdr:pic>
      <xdr:nvPicPr>
        <xdr:cNvPr id="439" name="Рисунок 438">
          <a:extLst>
            <a:ext uri="{FF2B5EF4-FFF2-40B4-BE49-F238E27FC236}">
              <a16:creationId xmlns:a16="http://schemas.microsoft.com/office/drawing/2014/main" id="{00000000-0008-0000-0000-0000B7010000}"/>
            </a:ext>
          </a:extLst>
        </xdr:cNvPr>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1288825" y="5248957"/>
          <a:ext cx="1428751" cy="1319891"/>
        </a:xfrm>
        <a:prstGeom prst="rect">
          <a:avLst/>
        </a:prstGeom>
      </xdr:spPr>
    </xdr:pic>
    <xdr:clientData/>
  </xdr:twoCellAnchor>
  <xdr:twoCellAnchor>
    <xdr:from>
      <xdr:col>6</xdr:col>
      <xdr:colOff>1500185</xdr:colOff>
      <xdr:row>215</xdr:row>
      <xdr:rowOff>1331798</xdr:rowOff>
    </xdr:from>
    <xdr:to>
      <xdr:col>6</xdr:col>
      <xdr:colOff>2792866</xdr:colOff>
      <xdr:row>215</xdr:row>
      <xdr:rowOff>2610870</xdr:rowOff>
    </xdr:to>
    <xdr:pic>
      <xdr:nvPicPr>
        <xdr:cNvPr id="440" name="Рисунок 439">
          <a:extLst>
            <a:ext uri="{FF2B5EF4-FFF2-40B4-BE49-F238E27FC236}">
              <a16:creationId xmlns:a16="http://schemas.microsoft.com/office/drawing/2014/main" id="{00000000-0008-0000-0000-0000B8010000}"/>
            </a:ext>
          </a:extLst>
        </xdr:cNvPr>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1346654" y="6499111"/>
          <a:ext cx="1292681" cy="1279072"/>
        </a:xfrm>
        <a:prstGeom prst="rect">
          <a:avLst/>
        </a:prstGeom>
      </xdr:spPr>
    </xdr:pic>
    <xdr:clientData/>
  </xdr:twoCellAnchor>
  <xdr:twoCellAnchor>
    <xdr:from>
      <xdr:col>6</xdr:col>
      <xdr:colOff>136071</xdr:colOff>
      <xdr:row>215</xdr:row>
      <xdr:rowOff>1333499</xdr:rowOff>
    </xdr:from>
    <xdr:to>
      <xdr:col>6</xdr:col>
      <xdr:colOff>1510392</xdr:colOff>
      <xdr:row>215</xdr:row>
      <xdr:rowOff>2626179</xdr:rowOff>
    </xdr:to>
    <xdr:pic>
      <xdr:nvPicPr>
        <xdr:cNvPr id="441" name="Рисунок 440">
          <a:extLst>
            <a:ext uri="{FF2B5EF4-FFF2-40B4-BE49-F238E27FC236}">
              <a16:creationId xmlns:a16="http://schemas.microsoft.com/office/drawing/2014/main" id="{00000000-0008-0000-0000-0000B9010000}"/>
            </a:ext>
          </a:extLst>
        </xdr:cNvPr>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9982540" y="6500812"/>
          <a:ext cx="1374321" cy="1292680"/>
        </a:xfrm>
        <a:prstGeom prst="rect">
          <a:avLst/>
        </a:prstGeom>
      </xdr:spPr>
    </xdr:pic>
    <xdr:clientData/>
  </xdr:twoCellAnchor>
  <xdr:twoCellAnchor>
    <xdr:from>
      <xdr:col>6</xdr:col>
      <xdr:colOff>68034</xdr:colOff>
      <xdr:row>216</xdr:row>
      <xdr:rowOff>68033</xdr:rowOff>
    </xdr:from>
    <xdr:to>
      <xdr:col>6</xdr:col>
      <xdr:colOff>1483178</xdr:colOff>
      <xdr:row>216</xdr:row>
      <xdr:rowOff>1360714</xdr:rowOff>
    </xdr:to>
    <xdr:pic>
      <xdr:nvPicPr>
        <xdr:cNvPr id="442" name="Рисунок 441">
          <a:extLst>
            <a:ext uri="{FF2B5EF4-FFF2-40B4-BE49-F238E27FC236}">
              <a16:creationId xmlns:a16="http://schemas.microsoft.com/office/drawing/2014/main" id="{00000000-0008-0000-0000-0000BA01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9914503" y="7926158"/>
          <a:ext cx="1415144" cy="1292681"/>
        </a:xfrm>
        <a:prstGeom prst="rect">
          <a:avLst/>
        </a:prstGeom>
      </xdr:spPr>
    </xdr:pic>
    <xdr:clientData/>
  </xdr:twoCellAnchor>
  <xdr:twoCellAnchor>
    <xdr:from>
      <xdr:col>6</xdr:col>
      <xdr:colOff>1401535</xdr:colOff>
      <xdr:row>216</xdr:row>
      <xdr:rowOff>136073</xdr:rowOff>
    </xdr:from>
    <xdr:to>
      <xdr:col>6</xdr:col>
      <xdr:colOff>2789465</xdr:colOff>
      <xdr:row>216</xdr:row>
      <xdr:rowOff>1333501</xdr:rowOff>
    </xdr:to>
    <xdr:pic>
      <xdr:nvPicPr>
        <xdr:cNvPr id="443" name="Рисунок 442">
          <a:extLst>
            <a:ext uri="{FF2B5EF4-FFF2-40B4-BE49-F238E27FC236}">
              <a16:creationId xmlns:a16="http://schemas.microsoft.com/office/drawing/2014/main" id="{00000000-0008-0000-0000-0000BB010000}"/>
            </a:ext>
          </a:extLst>
        </xdr:cNvPr>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1248004" y="7994198"/>
          <a:ext cx="1387930" cy="1197428"/>
        </a:xfrm>
        <a:prstGeom prst="rect">
          <a:avLst/>
        </a:prstGeom>
      </xdr:spPr>
    </xdr:pic>
    <xdr:clientData/>
  </xdr:twoCellAnchor>
  <xdr:twoCellAnchor>
    <xdr:from>
      <xdr:col>6</xdr:col>
      <xdr:colOff>748392</xdr:colOff>
      <xdr:row>216</xdr:row>
      <xdr:rowOff>1306282</xdr:rowOff>
    </xdr:from>
    <xdr:to>
      <xdr:col>6</xdr:col>
      <xdr:colOff>2041071</xdr:colOff>
      <xdr:row>216</xdr:row>
      <xdr:rowOff>2476499</xdr:rowOff>
    </xdr:to>
    <xdr:pic>
      <xdr:nvPicPr>
        <xdr:cNvPr id="444" name="Рисунок 443">
          <a:extLst>
            <a:ext uri="{FF2B5EF4-FFF2-40B4-BE49-F238E27FC236}">
              <a16:creationId xmlns:a16="http://schemas.microsoft.com/office/drawing/2014/main" id="{00000000-0008-0000-0000-0000BC010000}"/>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0594861" y="9164407"/>
          <a:ext cx="1292679" cy="1170217"/>
        </a:xfrm>
        <a:prstGeom prst="rect">
          <a:avLst/>
        </a:prstGeom>
      </xdr:spPr>
    </xdr:pic>
    <xdr:clientData/>
  </xdr:twoCellAnchor>
  <xdr:twoCellAnchor>
    <xdr:from>
      <xdr:col>6</xdr:col>
      <xdr:colOff>83343</xdr:colOff>
      <xdr:row>217</xdr:row>
      <xdr:rowOff>47626</xdr:rowOff>
    </xdr:from>
    <xdr:to>
      <xdr:col>6</xdr:col>
      <xdr:colOff>1525700</xdr:colOff>
      <xdr:row>217</xdr:row>
      <xdr:rowOff>1421949</xdr:rowOff>
    </xdr:to>
    <xdr:pic>
      <xdr:nvPicPr>
        <xdr:cNvPr id="446" name="Рисунок 445">
          <a:extLst>
            <a:ext uri="{FF2B5EF4-FFF2-40B4-BE49-F238E27FC236}">
              <a16:creationId xmlns:a16="http://schemas.microsoft.com/office/drawing/2014/main" id="{00000000-0008-0000-0000-0000BE010000}"/>
            </a:ext>
          </a:extLst>
        </xdr:cNvPr>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9929812" y="10501314"/>
          <a:ext cx="1442357" cy="1374323"/>
        </a:xfrm>
        <a:prstGeom prst="rect">
          <a:avLst/>
        </a:prstGeom>
        <a:noFill/>
        <a:ln>
          <a:noFill/>
        </a:ln>
      </xdr:spPr>
    </xdr:pic>
    <xdr:clientData/>
  </xdr:twoCellAnchor>
  <xdr:twoCellAnchor>
    <xdr:from>
      <xdr:col>6</xdr:col>
      <xdr:colOff>1404938</xdr:colOff>
      <xdr:row>217</xdr:row>
      <xdr:rowOff>47625</xdr:rowOff>
    </xdr:from>
    <xdr:to>
      <xdr:col>6</xdr:col>
      <xdr:colOff>2833689</xdr:colOff>
      <xdr:row>217</xdr:row>
      <xdr:rowOff>1367516</xdr:rowOff>
    </xdr:to>
    <xdr:pic>
      <xdr:nvPicPr>
        <xdr:cNvPr id="448" name="Рисунок 447">
          <a:extLst>
            <a:ext uri="{FF2B5EF4-FFF2-40B4-BE49-F238E27FC236}">
              <a16:creationId xmlns:a16="http://schemas.microsoft.com/office/drawing/2014/main" id="{00000000-0008-0000-0000-0000C0010000}"/>
            </a:ext>
          </a:extLst>
        </xdr:cNvPr>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1251407" y="10501313"/>
          <a:ext cx="1428751" cy="1319891"/>
        </a:xfrm>
        <a:prstGeom prst="rect">
          <a:avLst/>
        </a:prstGeom>
      </xdr:spPr>
    </xdr:pic>
    <xdr:clientData/>
  </xdr:twoCellAnchor>
  <xdr:twoCellAnchor>
    <xdr:from>
      <xdr:col>6</xdr:col>
      <xdr:colOff>1476375</xdr:colOff>
      <xdr:row>217</xdr:row>
      <xdr:rowOff>1262062</xdr:rowOff>
    </xdr:from>
    <xdr:to>
      <xdr:col>6</xdr:col>
      <xdr:colOff>2769056</xdr:colOff>
      <xdr:row>217</xdr:row>
      <xdr:rowOff>2547937</xdr:rowOff>
    </xdr:to>
    <xdr:pic>
      <xdr:nvPicPr>
        <xdr:cNvPr id="449" name="Рисунок 448">
          <a:extLst>
            <a:ext uri="{FF2B5EF4-FFF2-40B4-BE49-F238E27FC236}">
              <a16:creationId xmlns:a16="http://schemas.microsoft.com/office/drawing/2014/main" id="{00000000-0008-0000-0000-0000C1010000}"/>
            </a:ext>
          </a:extLst>
        </xdr:cNvPr>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1322844" y="11715750"/>
          <a:ext cx="1292681" cy="1285875"/>
        </a:xfrm>
        <a:prstGeom prst="rect">
          <a:avLst/>
        </a:prstGeom>
      </xdr:spPr>
    </xdr:pic>
    <xdr:clientData/>
  </xdr:twoCellAnchor>
  <xdr:twoCellAnchor>
    <xdr:from>
      <xdr:col>6</xdr:col>
      <xdr:colOff>130970</xdr:colOff>
      <xdr:row>217</xdr:row>
      <xdr:rowOff>1285875</xdr:rowOff>
    </xdr:from>
    <xdr:to>
      <xdr:col>6</xdr:col>
      <xdr:colOff>1505291</xdr:colOff>
      <xdr:row>217</xdr:row>
      <xdr:rowOff>2578555</xdr:rowOff>
    </xdr:to>
    <xdr:pic>
      <xdr:nvPicPr>
        <xdr:cNvPr id="450" name="Рисунок 449">
          <a:extLst>
            <a:ext uri="{FF2B5EF4-FFF2-40B4-BE49-F238E27FC236}">
              <a16:creationId xmlns:a16="http://schemas.microsoft.com/office/drawing/2014/main" id="{00000000-0008-0000-0000-0000C2010000}"/>
            </a:ext>
          </a:extLst>
        </xdr:cNvPr>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9977439" y="11739563"/>
          <a:ext cx="1374321" cy="1292680"/>
        </a:xfrm>
        <a:prstGeom prst="rect">
          <a:avLst/>
        </a:prstGeom>
      </xdr:spPr>
    </xdr:pic>
    <xdr:clientData/>
  </xdr:twoCellAnchor>
  <xdr:twoCellAnchor>
    <xdr:from>
      <xdr:col>6</xdr:col>
      <xdr:colOff>95250</xdr:colOff>
      <xdr:row>218</xdr:row>
      <xdr:rowOff>71438</xdr:rowOff>
    </xdr:from>
    <xdr:to>
      <xdr:col>6</xdr:col>
      <xdr:colOff>1510394</xdr:colOff>
      <xdr:row>218</xdr:row>
      <xdr:rowOff>1364119</xdr:rowOff>
    </xdr:to>
    <xdr:pic>
      <xdr:nvPicPr>
        <xdr:cNvPr id="452" name="Рисунок 451">
          <a:extLst>
            <a:ext uri="{FF2B5EF4-FFF2-40B4-BE49-F238E27FC236}">
              <a16:creationId xmlns:a16="http://schemas.microsoft.com/office/drawing/2014/main" id="{00000000-0008-0000-0000-0000C401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9941719" y="13108782"/>
          <a:ext cx="1415144" cy="1292681"/>
        </a:xfrm>
        <a:prstGeom prst="rect">
          <a:avLst/>
        </a:prstGeom>
      </xdr:spPr>
    </xdr:pic>
    <xdr:clientData/>
  </xdr:twoCellAnchor>
  <xdr:twoCellAnchor>
    <xdr:from>
      <xdr:col>6</xdr:col>
      <xdr:colOff>1464468</xdr:colOff>
      <xdr:row>218</xdr:row>
      <xdr:rowOff>142875</xdr:rowOff>
    </xdr:from>
    <xdr:to>
      <xdr:col>6</xdr:col>
      <xdr:colOff>2852398</xdr:colOff>
      <xdr:row>218</xdr:row>
      <xdr:rowOff>1340303</xdr:rowOff>
    </xdr:to>
    <xdr:pic>
      <xdr:nvPicPr>
        <xdr:cNvPr id="453" name="Рисунок 452">
          <a:extLst>
            <a:ext uri="{FF2B5EF4-FFF2-40B4-BE49-F238E27FC236}">
              <a16:creationId xmlns:a16="http://schemas.microsoft.com/office/drawing/2014/main" id="{00000000-0008-0000-0000-0000C5010000}"/>
            </a:ext>
          </a:extLst>
        </xdr:cNvPr>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1310937" y="13180219"/>
          <a:ext cx="1387930" cy="1197428"/>
        </a:xfrm>
        <a:prstGeom prst="rect">
          <a:avLst/>
        </a:prstGeom>
      </xdr:spPr>
    </xdr:pic>
    <xdr:clientData/>
  </xdr:twoCellAnchor>
  <xdr:twoCellAnchor>
    <xdr:from>
      <xdr:col>6</xdr:col>
      <xdr:colOff>785812</xdr:colOff>
      <xdr:row>218</xdr:row>
      <xdr:rowOff>1321593</xdr:rowOff>
    </xdr:from>
    <xdr:to>
      <xdr:col>6</xdr:col>
      <xdr:colOff>2078491</xdr:colOff>
      <xdr:row>218</xdr:row>
      <xdr:rowOff>2491810</xdr:rowOff>
    </xdr:to>
    <xdr:pic>
      <xdr:nvPicPr>
        <xdr:cNvPr id="454" name="Рисунок 453">
          <a:extLst>
            <a:ext uri="{FF2B5EF4-FFF2-40B4-BE49-F238E27FC236}">
              <a16:creationId xmlns:a16="http://schemas.microsoft.com/office/drawing/2014/main" id="{00000000-0008-0000-0000-0000C6010000}"/>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0632281" y="14358937"/>
          <a:ext cx="1292679" cy="1170217"/>
        </a:xfrm>
        <a:prstGeom prst="rect">
          <a:avLst/>
        </a:prstGeom>
      </xdr:spPr>
    </xdr:pic>
    <xdr:clientData/>
  </xdr:twoCellAnchor>
  <xdr:twoCellAnchor>
    <xdr:from>
      <xdr:col>6</xdr:col>
      <xdr:colOff>489857</xdr:colOff>
      <xdr:row>54</xdr:row>
      <xdr:rowOff>81644</xdr:rowOff>
    </xdr:from>
    <xdr:to>
      <xdr:col>6</xdr:col>
      <xdr:colOff>2217964</xdr:colOff>
      <xdr:row>54</xdr:row>
      <xdr:rowOff>1768930</xdr:rowOff>
    </xdr:to>
    <xdr:pic>
      <xdr:nvPicPr>
        <xdr:cNvPr id="461" name="Рисунок 460">
          <a:extLst>
            <a:ext uri="{FF2B5EF4-FFF2-40B4-BE49-F238E27FC236}">
              <a16:creationId xmlns:a16="http://schemas.microsoft.com/office/drawing/2014/main" id="{00000000-0008-0000-0000-0000CD010000}"/>
            </a:ext>
          </a:extLst>
        </xdr:cNvPr>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0336326" y="15702644"/>
          <a:ext cx="1728107" cy="1687286"/>
        </a:xfrm>
        <a:prstGeom prst="rect">
          <a:avLst/>
        </a:prstGeom>
      </xdr:spPr>
    </xdr:pic>
    <xdr:clientData/>
  </xdr:twoCellAnchor>
  <xdr:twoCellAnchor>
    <xdr:from>
      <xdr:col>6</xdr:col>
      <xdr:colOff>297658</xdr:colOff>
      <xdr:row>118</xdr:row>
      <xdr:rowOff>112058</xdr:rowOff>
    </xdr:from>
    <xdr:to>
      <xdr:col>6</xdr:col>
      <xdr:colOff>2196352</xdr:colOff>
      <xdr:row>120</xdr:row>
      <xdr:rowOff>142874</xdr:rowOff>
    </xdr:to>
    <xdr:pic>
      <xdr:nvPicPr>
        <xdr:cNvPr id="393" name="Рисунок 392">
          <a:extLst>
            <a:ext uri="{FF2B5EF4-FFF2-40B4-BE49-F238E27FC236}">
              <a16:creationId xmlns:a16="http://schemas.microsoft.com/office/drawing/2014/main" id="{47983E3C-0D65-445D-89B6-F31DE208511B}"/>
            </a:ext>
          </a:extLst>
        </xdr:cNvPr>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9676982" y="89792734"/>
          <a:ext cx="1898694" cy="1655669"/>
        </a:xfrm>
        <a:prstGeom prst="rect">
          <a:avLst/>
        </a:prstGeom>
      </xdr:spPr>
    </xdr:pic>
    <xdr:clientData/>
  </xdr:twoCellAnchor>
  <xdr:twoCellAnchor>
    <xdr:from>
      <xdr:col>6</xdr:col>
      <xdr:colOff>416719</xdr:colOff>
      <xdr:row>337</xdr:row>
      <xdr:rowOff>47626</xdr:rowOff>
    </xdr:from>
    <xdr:to>
      <xdr:col>6</xdr:col>
      <xdr:colOff>2286000</xdr:colOff>
      <xdr:row>337</xdr:row>
      <xdr:rowOff>1190625</xdr:rowOff>
    </xdr:to>
    <xdr:pic>
      <xdr:nvPicPr>
        <xdr:cNvPr id="397" name="Рисунок 396">
          <a:extLst>
            <a:ext uri="{FF2B5EF4-FFF2-40B4-BE49-F238E27FC236}">
              <a16:creationId xmlns:a16="http://schemas.microsoft.com/office/drawing/2014/main" id="{C88A739C-A97F-4EA9-A0DD-ECAB2CA60540}"/>
            </a:ext>
          </a:extLst>
        </xdr:cNvPr>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bwMode="auto">
        <a:xfrm>
          <a:off x="10263188" y="298954032"/>
          <a:ext cx="1869281" cy="1142999"/>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95250</xdr:colOff>
      <xdr:row>142</xdr:row>
      <xdr:rowOff>71437</xdr:rowOff>
    </xdr:from>
    <xdr:to>
      <xdr:col>6</xdr:col>
      <xdr:colOff>2869406</xdr:colOff>
      <xdr:row>143</xdr:row>
      <xdr:rowOff>807243</xdr:rowOff>
    </xdr:to>
    <xdr:pic>
      <xdr:nvPicPr>
        <xdr:cNvPr id="399" name="Рисунок 398">
          <a:extLst>
            <a:ext uri="{FF2B5EF4-FFF2-40B4-BE49-F238E27FC236}">
              <a16:creationId xmlns:a16="http://schemas.microsoft.com/office/drawing/2014/main" id="{8AC73266-9080-40F9-8A57-0861140D192F}"/>
            </a:ext>
          </a:extLst>
        </xdr:cNvPr>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9941719" y="122396250"/>
          <a:ext cx="2774156" cy="1712118"/>
        </a:xfrm>
        <a:prstGeom prst="rect">
          <a:avLst/>
        </a:prstGeom>
      </xdr:spPr>
    </xdr:pic>
    <xdr:clientData/>
  </xdr:twoCellAnchor>
  <xdr:twoCellAnchor>
    <xdr:from>
      <xdr:col>6</xdr:col>
      <xdr:colOff>314664</xdr:colOff>
      <xdr:row>64</xdr:row>
      <xdr:rowOff>95250</xdr:rowOff>
    </xdr:from>
    <xdr:to>
      <xdr:col>6</xdr:col>
      <xdr:colOff>2445883</xdr:colOff>
      <xdr:row>64</xdr:row>
      <xdr:rowOff>2124075</xdr:rowOff>
    </xdr:to>
    <xdr:pic>
      <xdr:nvPicPr>
        <xdr:cNvPr id="332" name="Рисунок 331" descr="C:\Users\Куликов\AppData\Local\Microsoft\Windows\INetCache\Content.Word\валик.jpg">
          <a:extLst>
            <a:ext uri="{FF2B5EF4-FFF2-40B4-BE49-F238E27FC236}">
              <a16:creationId xmlns:a16="http://schemas.microsoft.com/office/drawing/2014/main" id="{BBD4BD67-8EEC-4E2E-945F-A568785D858C}"/>
            </a:ext>
          </a:extLst>
        </xdr:cNvPr>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10161133" y="46112906"/>
          <a:ext cx="2131219" cy="2028825"/>
        </a:xfrm>
        <a:prstGeom prst="rect">
          <a:avLst/>
        </a:prstGeom>
        <a:noFill/>
        <a:ln>
          <a:noFill/>
        </a:ln>
      </xdr:spPr>
    </xdr:pic>
    <xdr:clientData/>
  </xdr:twoCellAnchor>
  <xdr:twoCellAnchor>
    <xdr:from>
      <xdr:col>6</xdr:col>
      <xdr:colOff>119063</xdr:colOff>
      <xdr:row>66</xdr:row>
      <xdr:rowOff>119063</xdr:rowOff>
    </xdr:from>
    <xdr:to>
      <xdr:col>6</xdr:col>
      <xdr:colOff>2544535</xdr:colOff>
      <xdr:row>66</xdr:row>
      <xdr:rowOff>1619250</xdr:rowOff>
    </xdr:to>
    <xdr:pic>
      <xdr:nvPicPr>
        <xdr:cNvPr id="385" name="Рисунок 384">
          <a:extLst>
            <a:ext uri="{FF2B5EF4-FFF2-40B4-BE49-F238E27FC236}">
              <a16:creationId xmlns:a16="http://schemas.microsoft.com/office/drawing/2014/main" id="{AFD09200-1595-4A61-A865-C5A00D7E712F}"/>
            </a:ext>
          </a:extLst>
        </xdr:cNvPr>
        <xdr:cNvPicPr/>
      </xdr:nvPicPr>
      <xdr:blipFill>
        <a:blip xmlns:r="http://schemas.openxmlformats.org/officeDocument/2006/relationships" r:embed="rId163" cstate="email">
          <a:extLst>
            <a:ext uri="{BEBA8EAE-BF5A-486C-A8C5-ECC9F3942E4B}">
              <a14:imgProps xmlns:a14="http://schemas.microsoft.com/office/drawing/2010/main">
                <a14:imgLayer r:embed="rId164">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9317492" y="50465492"/>
          <a:ext cx="2425472" cy="1500187"/>
        </a:xfrm>
        <a:prstGeom prst="rect">
          <a:avLst/>
        </a:prstGeom>
      </xdr:spPr>
    </xdr:pic>
    <xdr:clientData/>
  </xdr:twoCellAnchor>
  <xdr:twoCellAnchor>
    <xdr:from>
      <xdr:col>6</xdr:col>
      <xdr:colOff>738188</xdr:colOff>
      <xdr:row>38</xdr:row>
      <xdr:rowOff>0</xdr:rowOff>
    </xdr:from>
    <xdr:to>
      <xdr:col>6</xdr:col>
      <xdr:colOff>1416844</xdr:colOff>
      <xdr:row>38</xdr:row>
      <xdr:rowOff>0</xdr:rowOff>
    </xdr:to>
    <xdr:pic>
      <xdr:nvPicPr>
        <xdr:cNvPr id="386" name="Рисунок 385">
          <a:extLst>
            <a:ext uri="{FF2B5EF4-FFF2-40B4-BE49-F238E27FC236}">
              <a16:creationId xmlns:a16="http://schemas.microsoft.com/office/drawing/2014/main" id="{5466F0E8-49B4-4434-A649-8D00DC328D54}"/>
            </a:ext>
          </a:extLst>
        </xdr:cNvPr>
        <xdr:cNvPicPr/>
      </xdr:nvPicPr>
      <xdr:blipFill>
        <a:blip xmlns:r="http://schemas.openxmlformats.org/officeDocument/2006/relationships" r:embed="rId165" cstate="print">
          <a:extLst>
            <a:ext uri="{28A0092B-C50C-407E-A947-70E740481C1C}">
              <a14:useLocalDpi xmlns:a14="http://schemas.microsoft.com/office/drawing/2010/main"/>
            </a:ext>
          </a:extLst>
        </a:blip>
        <a:stretch>
          <a:fillRect/>
        </a:stretch>
      </xdr:blipFill>
      <xdr:spPr>
        <a:xfrm>
          <a:off x="10584657" y="4345781"/>
          <a:ext cx="678656" cy="702468"/>
        </a:xfrm>
        <a:prstGeom prst="rect">
          <a:avLst/>
        </a:prstGeom>
      </xdr:spPr>
    </xdr:pic>
    <xdr:clientData/>
  </xdr:twoCellAnchor>
  <xdr:twoCellAnchor>
    <xdr:from>
      <xdr:col>6</xdr:col>
      <xdr:colOff>2035969</xdr:colOff>
      <xdr:row>38</xdr:row>
      <xdr:rowOff>0</xdr:rowOff>
    </xdr:from>
    <xdr:to>
      <xdr:col>6</xdr:col>
      <xdr:colOff>2750344</xdr:colOff>
      <xdr:row>38</xdr:row>
      <xdr:rowOff>0</xdr:rowOff>
    </xdr:to>
    <xdr:pic>
      <xdr:nvPicPr>
        <xdr:cNvPr id="388" name="Рисунок 387">
          <a:extLst>
            <a:ext uri="{FF2B5EF4-FFF2-40B4-BE49-F238E27FC236}">
              <a16:creationId xmlns:a16="http://schemas.microsoft.com/office/drawing/2014/main" id="{DAF0D261-AB8B-4B8B-88B1-65E220A86712}"/>
            </a:ext>
          </a:extLst>
        </xdr:cNvPr>
        <xdr:cNvPicPr/>
      </xdr:nvPicPr>
      <xdr:blipFill>
        <a:blip xmlns:r="http://schemas.openxmlformats.org/officeDocument/2006/relationships" r:embed="rId166" cstate="print">
          <a:extLst>
            <a:ext uri="{28A0092B-C50C-407E-A947-70E740481C1C}">
              <a14:useLocalDpi xmlns:a14="http://schemas.microsoft.com/office/drawing/2010/main"/>
            </a:ext>
          </a:extLst>
        </a:blip>
        <a:stretch>
          <a:fillRect/>
        </a:stretch>
      </xdr:blipFill>
      <xdr:spPr>
        <a:xfrm>
          <a:off x="11882438" y="4333875"/>
          <a:ext cx="714375" cy="702469"/>
        </a:xfrm>
        <a:prstGeom prst="rect">
          <a:avLst/>
        </a:prstGeom>
      </xdr:spPr>
    </xdr:pic>
    <xdr:clientData/>
  </xdr:twoCellAnchor>
  <xdr:twoCellAnchor>
    <xdr:from>
      <xdr:col>1</xdr:col>
      <xdr:colOff>428625</xdr:colOff>
      <xdr:row>38</xdr:row>
      <xdr:rowOff>0</xdr:rowOff>
    </xdr:from>
    <xdr:to>
      <xdr:col>2</xdr:col>
      <xdr:colOff>960437</xdr:colOff>
      <xdr:row>38</xdr:row>
      <xdr:rowOff>0</xdr:rowOff>
    </xdr:to>
    <xdr:pic>
      <xdr:nvPicPr>
        <xdr:cNvPr id="398" name="Рисунок 397" descr="C:\Users\Куликов\Downloads\новинка.png">
          <a:extLst>
            <a:ext uri="{FF2B5EF4-FFF2-40B4-BE49-F238E27FC236}">
              <a16:creationId xmlns:a16="http://schemas.microsoft.com/office/drawing/2014/main" id="{788FC2EB-1D04-48FC-ABBB-00ED1353EB6C}"/>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76313" y="2976562"/>
          <a:ext cx="1341437" cy="361156"/>
        </a:xfrm>
        <a:prstGeom prst="rect">
          <a:avLst/>
        </a:prstGeom>
        <a:noFill/>
        <a:ln>
          <a:noFill/>
        </a:ln>
      </xdr:spPr>
    </xdr:pic>
    <xdr:clientData/>
  </xdr:twoCellAnchor>
  <xdr:twoCellAnchor>
    <xdr:from>
      <xdr:col>6</xdr:col>
      <xdr:colOff>873126</xdr:colOff>
      <xdr:row>219</xdr:row>
      <xdr:rowOff>55563</xdr:rowOff>
    </xdr:from>
    <xdr:to>
      <xdr:col>6</xdr:col>
      <xdr:colOff>2286000</xdr:colOff>
      <xdr:row>219</xdr:row>
      <xdr:rowOff>1571625</xdr:rowOff>
    </xdr:to>
    <xdr:pic>
      <xdr:nvPicPr>
        <xdr:cNvPr id="418" name="Рисунок 417">
          <a:extLst>
            <a:ext uri="{FF2B5EF4-FFF2-40B4-BE49-F238E27FC236}">
              <a16:creationId xmlns:a16="http://schemas.microsoft.com/office/drawing/2014/main" id="{DDCA7564-9668-488E-8996-245EF3EF4C78}"/>
            </a:ext>
          </a:extLst>
        </xdr:cNvPr>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0556876" y="247880188"/>
          <a:ext cx="1412874" cy="1516062"/>
        </a:xfrm>
        <a:prstGeom prst="rect">
          <a:avLst/>
        </a:prstGeom>
      </xdr:spPr>
    </xdr:pic>
    <xdr:clientData/>
  </xdr:twoCellAnchor>
  <xdr:twoCellAnchor>
    <xdr:from>
      <xdr:col>6</xdr:col>
      <xdr:colOff>521541</xdr:colOff>
      <xdr:row>219</xdr:row>
      <xdr:rowOff>1605943</xdr:rowOff>
    </xdr:from>
    <xdr:to>
      <xdr:col>6</xdr:col>
      <xdr:colOff>1200197</xdr:colOff>
      <xdr:row>219</xdr:row>
      <xdr:rowOff>2308411</xdr:rowOff>
    </xdr:to>
    <xdr:pic>
      <xdr:nvPicPr>
        <xdr:cNvPr id="419" name="Рисунок 418">
          <a:extLst>
            <a:ext uri="{FF2B5EF4-FFF2-40B4-BE49-F238E27FC236}">
              <a16:creationId xmlns:a16="http://schemas.microsoft.com/office/drawing/2014/main" id="{DC0F6F35-31B6-4427-A457-477AC31B9FBF}"/>
            </a:ext>
          </a:extLst>
        </xdr:cNvPr>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0205291" y="249430568"/>
          <a:ext cx="678656" cy="702468"/>
        </a:xfrm>
        <a:prstGeom prst="rect">
          <a:avLst/>
        </a:prstGeom>
      </xdr:spPr>
    </xdr:pic>
    <xdr:clientData/>
  </xdr:twoCellAnchor>
  <xdr:twoCellAnchor>
    <xdr:from>
      <xdr:col>6</xdr:col>
      <xdr:colOff>1206500</xdr:colOff>
      <xdr:row>219</xdr:row>
      <xdr:rowOff>1575595</xdr:rowOff>
    </xdr:from>
    <xdr:to>
      <xdr:col>6</xdr:col>
      <xdr:colOff>1908968</xdr:colOff>
      <xdr:row>219</xdr:row>
      <xdr:rowOff>2289969</xdr:rowOff>
    </xdr:to>
    <xdr:pic>
      <xdr:nvPicPr>
        <xdr:cNvPr id="420" name="Рисунок 419">
          <a:extLst>
            <a:ext uri="{FF2B5EF4-FFF2-40B4-BE49-F238E27FC236}">
              <a16:creationId xmlns:a16="http://schemas.microsoft.com/office/drawing/2014/main" id="{A5DAA648-000E-4496-8F96-6CE9B51F81C8}"/>
            </a:ext>
          </a:extLst>
        </xdr:cNvPr>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0890250" y="249400220"/>
          <a:ext cx="702468" cy="714374"/>
        </a:xfrm>
        <a:prstGeom prst="rect">
          <a:avLst/>
        </a:prstGeom>
      </xdr:spPr>
    </xdr:pic>
    <xdr:clientData/>
  </xdr:twoCellAnchor>
  <xdr:twoCellAnchor>
    <xdr:from>
      <xdr:col>6</xdr:col>
      <xdr:colOff>1940719</xdr:colOff>
      <xdr:row>219</xdr:row>
      <xdr:rowOff>1635125</xdr:rowOff>
    </xdr:from>
    <xdr:to>
      <xdr:col>6</xdr:col>
      <xdr:colOff>2655094</xdr:colOff>
      <xdr:row>219</xdr:row>
      <xdr:rowOff>2337594</xdr:rowOff>
    </xdr:to>
    <xdr:pic>
      <xdr:nvPicPr>
        <xdr:cNvPr id="421" name="Рисунок 420">
          <a:extLst>
            <a:ext uri="{FF2B5EF4-FFF2-40B4-BE49-F238E27FC236}">
              <a16:creationId xmlns:a16="http://schemas.microsoft.com/office/drawing/2014/main" id="{00567C16-EF85-4EF2-976C-EF119D8784C3}"/>
            </a:ext>
          </a:extLst>
        </xdr:cNvPr>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1624469" y="249459750"/>
          <a:ext cx="714375" cy="702469"/>
        </a:xfrm>
        <a:prstGeom prst="rect">
          <a:avLst/>
        </a:prstGeom>
      </xdr:spPr>
    </xdr:pic>
    <xdr:clientData/>
  </xdr:twoCellAnchor>
  <xdr:twoCellAnchor>
    <xdr:from>
      <xdr:col>6</xdr:col>
      <xdr:colOff>404813</xdr:colOff>
      <xdr:row>184</xdr:row>
      <xdr:rowOff>83343</xdr:rowOff>
    </xdr:from>
    <xdr:to>
      <xdr:col>6</xdr:col>
      <xdr:colOff>2452687</xdr:colOff>
      <xdr:row>184</xdr:row>
      <xdr:rowOff>1083469</xdr:rowOff>
    </xdr:to>
    <xdr:pic>
      <xdr:nvPicPr>
        <xdr:cNvPr id="436" name="Рисунок 435">
          <a:extLst>
            <a:ext uri="{FF2B5EF4-FFF2-40B4-BE49-F238E27FC236}">
              <a16:creationId xmlns:a16="http://schemas.microsoft.com/office/drawing/2014/main" id="{FE498AF9-705C-4272-AFD1-3A905D241584}"/>
            </a:ext>
          </a:extLst>
        </xdr:cNvPr>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10251282" y="3774281"/>
          <a:ext cx="2047874" cy="1000126"/>
        </a:xfrm>
        <a:prstGeom prst="rect">
          <a:avLst/>
        </a:prstGeom>
        <a:noFill/>
        <a:ln>
          <a:noFill/>
        </a:ln>
      </xdr:spPr>
    </xdr:pic>
    <xdr:clientData/>
  </xdr:twoCellAnchor>
  <xdr:twoCellAnchor>
    <xdr:from>
      <xdr:col>6</xdr:col>
      <xdr:colOff>845343</xdr:colOff>
      <xdr:row>186</xdr:row>
      <xdr:rowOff>23813</xdr:rowOff>
    </xdr:from>
    <xdr:to>
      <xdr:col>6</xdr:col>
      <xdr:colOff>1916906</xdr:colOff>
      <xdr:row>186</xdr:row>
      <xdr:rowOff>1047751</xdr:rowOff>
    </xdr:to>
    <xdr:pic>
      <xdr:nvPicPr>
        <xdr:cNvPr id="437" name="Рисунок 436">
          <a:extLst>
            <a:ext uri="{FF2B5EF4-FFF2-40B4-BE49-F238E27FC236}">
              <a16:creationId xmlns:a16="http://schemas.microsoft.com/office/drawing/2014/main" id="{471EDFD1-15DC-4747-B3AD-32682755B818}"/>
            </a:ext>
          </a:extLst>
        </xdr:cNvPr>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0691812" y="5965032"/>
          <a:ext cx="1071563" cy="1023938"/>
        </a:xfrm>
        <a:prstGeom prst="rect">
          <a:avLst/>
        </a:prstGeom>
      </xdr:spPr>
    </xdr:pic>
    <xdr:clientData/>
  </xdr:twoCellAnchor>
  <xdr:twoCellAnchor>
    <xdr:from>
      <xdr:col>6</xdr:col>
      <xdr:colOff>500062</xdr:colOff>
      <xdr:row>183</xdr:row>
      <xdr:rowOff>59531</xdr:rowOff>
    </xdr:from>
    <xdr:to>
      <xdr:col>6</xdr:col>
      <xdr:colOff>2309812</xdr:colOff>
      <xdr:row>183</xdr:row>
      <xdr:rowOff>1000125</xdr:rowOff>
    </xdr:to>
    <xdr:pic>
      <xdr:nvPicPr>
        <xdr:cNvPr id="445" name="Рисунок 444">
          <a:extLst>
            <a:ext uri="{FF2B5EF4-FFF2-40B4-BE49-F238E27FC236}">
              <a16:creationId xmlns:a16="http://schemas.microsoft.com/office/drawing/2014/main" id="{A73A9851-7B2B-4C44-80D0-567ED6C161FC}"/>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10346531" y="2726531"/>
          <a:ext cx="1809750" cy="940594"/>
        </a:xfrm>
        <a:prstGeom prst="rect">
          <a:avLst/>
        </a:prstGeom>
        <a:noFill/>
        <a:ln>
          <a:noFill/>
        </a:ln>
      </xdr:spPr>
    </xdr:pic>
    <xdr:clientData/>
  </xdr:twoCellAnchor>
  <xdr:twoCellAnchor>
    <xdr:from>
      <xdr:col>6</xdr:col>
      <xdr:colOff>750095</xdr:colOff>
      <xdr:row>187</xdr:row>
      <xdr:rowOff>59531</xdr:rowOff>
    </xdr:from>
    <xdr:to>
      <xdr:col>6</xdr:col>
      <xdr:colOff>2143125</xdr:colOff>
      <xdr:row>187</xdr:row>
      <xdr:rowOff>833437</xdr:rowOff>
    </xdr:to>
    <xdr:pic>
      <xdr:nvPicPr>
        <xdr:cNvPr id="447" name="Рисунок 446">
          <a:extLst>
            <a:ext uri="{FF2B5EF4-FFF2-40B4-BE49-F238E27FC236}">
              <a16:creationId xmlns:a16="http://schemas.microsoft.com/office/drawing/2014/main" id="{918EB8DB-C00D-46B8-8770-63233D80AA59}"/>
            </a:ext>
          </a:extLst>
        </xdr:cNvPr>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10596564" y="7072312"/>
          <a:ext cx="1393030" cy="773906"/>
        </a:xfrm>
        <a:prstGeom prst="rect">
          <a:avLst/>
        </a:prstGeom>
        <a:noFill/>
        <a:ln>
          <a:noFill/>
        </a:ln>
      </xdr:spPr>
    </xdr:pic>
    <xdr:clientData/>
  </xdr:twoCellAnchor>
  <xdr:twoCellAnchor>
    <xdr:from>
      <xdr:col>6</xdr:col>
      <xdr:colOff>449036</xdr:colOff>
      <xdr:row>185</xdr:row>
      <xdr:rowOff>81642</xdr:rowOff>
    </xdr:from>
    <xdr:to>
      <xdr:col>6</xdr:col>
      <xdr:colOff>1973036</xdr:colOff>
      <xdr:row>185</xdr:row>
      <xdr:rowOff>1115785</xdr:rowOff>
    </xdr:to>
    <xdr:pic>
      <xdr:nvPicPr>
        <xdr:cNvPr id="425" name="Рисунок 424" descr="D:\Середкиной ЕГ\DSC_3716.JPG"/>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9062357" y="153257249"/>
          <a:ext cx="1524000" cy="1034143"/>
        </a:xfrm>
        <a:prstGeom prst="rect">
          <a:avLst/>
        </a:prstGeom>
        <a:noFill/>
        <a:ln>
          <a:noFill/>
        </a:ln>
      </xdr:spPr>
    </xdr:pic>
    <xdr:clientData/>
  </xdr:twoCellAnchor>
  <xdr:twoCellAnchor>
    <xdr:from>
      <xdr:col>6</xdr:col>
      <xdr:colOff>98674</xdr:colOff>
      <xdr:row>284</xdr:row>
      <xdr:rowOff>11906</xdr:rowOff>
    </xdr:from>
    <xdr:to>
      <xdr:col>6</xdr:col>
      <xdr:colOff>2564513</xdr:colOff>
      <xdr:row>285</xdr:row>
      <xdr:rowOff>254000</xdr:rowOff>
    </xdr:to>
    <xdr:pic>
      <xdr:nvPicPr>
        <xdr:cNvPr id="427" name="Рисунок 426">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9782424" y="342673781"/>
          <a:ext cx="2465839" cy="1654969"/>
        </a:xfrm>
        <a:prstGeom prst="rect">
          <a:avLst/>
        </a:prstGeom>
      </xdr:spPr>
    </xdr:pic>
    <xdr:clientData/>
  </xdr:twoCellAnchor>
  <xdr:twoCellAnchor>
    <xdr:from>
      <xdr:col>6</xdr:col>
      <xdr:colOff>108858</xdr:colOff>
      <xdr:row>272</xdr:row>
      <xdr:rowOff>139453</xdr:rowOff>
    </xdr:from>
    <xdr:to>
      <xdr:col>6</xdr:col>
      <xdr:colOff>2910107</xdr:colOff>
      <xdr:row>273</xdr:row>
      <xdr:rowOff>1380724</xdr:rowOff>
    </xdr:to>
    <xdr:pic>
      <xdr:nvPicPr>
        <xdr:cNvPr id="435" name="Рисунок 434"/>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a:ext>
          </a:extLst>
        </a:blip>
        <a:stretch>
          <a:fillRect/>
        </a:stretch>
      </xdr:blipFill>
      <xdr:spPr>
        <a:xfrm>
          <a:off x="9157608" y="254878774"/>
          <a:ext cx="2801249" cy="2731653"/>
        </a:xfrm>
        <a:prstGeom prst="rect">
          <a:avLst/>
        </a:prstGeom>
      </xdr:spPr>
    </xdr:pic>
    <xdr:clientData/>
  </xdr:twoCellAnchor>
  <xdr:twoCellAnchor>
    <xdr:from>
      <xdr:col>6</xdr:col>
      <xdr:colOff>136071</xdr:colOff>
      <xdr:row>275</xdr:row>
      <xdr:rowOff>176892</xdr:rowOff>
    </xdr:from>
    <xdr:to>
      <xdr:col>6</xdr:col>
      <xdr:colOff>2857500</xdr:colOff>
      <xdr:row>276</xdr:row>
      <xdr:rowOff>1244653</xdr:rowOff>
    </xdr:to>
    <xdr:pic>
      <xdr:nvPicPr>
        <xdr:cNvPr id="455" name="Рисунок 454"/>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9184821" y="259406571"/>
          <a:ext cx="2721429" cy="2558143"/>
        </a:xfrm>
        <a:prstGeom prst="rect">
          <a:avLst/>
        </a:prstGeom>
      </xdr:spPr>
    </xdr:pic>
    <xdr:clientData/>
  </xdr:twoCellAnchor>
  <xdr:twoCellAnchor>
    <xdr:from>
      <xdr:col>6</xdr:col>
      <xdr:colOff>176894</xdr:colOff>
      <xdr:row>278</xdr:row>
      <xdr:rowOff>95250</xdr:rowOff>
    </xdr:from>
    <xdr:to>
      <xdr:col>6</xdr:col>
      <xdr:colOff>2966358</xdr:colOff>
      <xdr:row>279</xdr:row>
      <xdr:rowOff>1394332</xdr:rowOff>
    </xdr:to>
    <xdr:pic>
      <xdr:nvPicPr>
        <xdr:cNvPr id="456" name="Рисунок 455"/>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9225644" y="263842500"/>
          <a:ext cx="2789464" cy="2789464"/>
        </a:xfrm>
        <a:prstGeom prst="rect">
          <a:avLst/>
        </a:prstGeom>
      </xdr:spPr>
    </xdr:pic>
    <xdr:clientData/>
  </xdr:twoCellAnchor>
  <xdr:twoCellAnchor>
    <xdr:from>
      <xdr:col>6</xdr:col>
      <xdr:colOff>136072</xdr:colOff>
      <xdr:row>281</xdr:row>
      <xdr:rowOff>136072</xdr:rowOff>
    </xdr:from>
    <xdr:to>
      <xdr:col>6</xdr:col>
      <xdr:colOff>2871108</xdr:colOff>
      <xdr:row>282</xdr:row>
      <xdr:rowOff>1339904</xdr:rowOff>
    </xdr:to>
    <xdr:pic>
      <xdr:nvPicPr>
        <xdr:cNvPr id="457" name="Рисунок 456"/>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9184822" y="268373679"/>
          <a:ext cx="2735036" cy="2694214"/>
        </a:xfrm>
        <a:prstGeom prst="rect">
          <a:avLst/>
        </a:prstGeom>
      </xdr:spPr>
    </xdr:pic>
    <xdr:clientData/>
  </xdr:twoCellAnchor>
  <xdr:twoCellAnchor>
    <xdr:from>
      <xdr:col>6</xdr:col>
      <xdr:colOff>299357</xdr:colOff>
      <xdr:row>274</xdr:row>
      <xdr:rowOff>124068</xdr:rowOff>
    </xdr:from>
    <xdr:to>
      <xdr:col>6</xdr:col>
      <xdr:colOff>2571750</xdr:colOff>
      <xdr:row>274</xdr:row>
      <xdr:rowOff>1387927</xdr:rowOff>
    </xdr:to>
    <xdr:pic>
      <xdr:nvPicPr>
        <xdr:cNvPr id="460" name="Рисунок 459"/>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9497786" y="284118747"/>
          <a:ext cx="2272393" cy="1263859"/>
        </a:xfrm>
        <a:prstGeom prst="rect">
          <a:avLst/>
        </a:prstGeom>
      </xdr:spPr>
    </xdr:pic>
    <xdr:clientData/>
  </xdr:twoCellAnchor>
  <xdr:twoCellAnchor>
    <xdr:from>
      <xdr:col>6</xdr:col>
      <xdr:colOff>217715</xdr:colOff>
      <xdr:row>277</xdr:row>
      <xdr:rowOff>51986</xdr:rowOff>
    </xdr:from>
    <xdr:to>
      <xdr:col>6</xdr:col>
      <xdr:colOff>2871107</xdr:colOff>
      <xdr:row>277</xdr:row>
      <xdr:rowOff>1455965</xdr:rowOff>
    </xdr:to>
    <xdr:pic>
      <xdr:nvPicPr>
        <xdr:cNvPr id="462" name="Рисунок 461"/>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9416144" y="288537022"/>
          <a:ext cx="2653392" cy="1403979"/>
        </a:xfrm>
        <a:prstGeom prst="rect">
          <a:avLst/>
        </a:prstGeom>
      </xdr:spPr>
    </xdr:pic>
    <xdr:clientData/>
  </xdr:twoCellAnchor>
  <xdr:twoCellAnchor>
    <xdr:from>
      <xdr:col>6</xdr:col>
      <xdr:colOff>228921</xdr:colOff>
      <xdr:row>280</xdr:row>
      <xdr:rowOff>108057</xdr:rowOff>
    </xdr:from>
    <xdr:to>
      <xdr:col>6</xdr:col>
      <xdr:colOff>2855101</xdr:colOff>
      <xdr:row>280</xdr:row>
      <xdr:rowOff>1387128</xdr:rowOff>
    </xdr:to>
    <xdr:pic>
      <xdr:nvPicPr>
        <xdr:cNvPr id="463" name="Рисунок 462"/>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9552215" y="289242233"/>
          <a:ext cx="2626180" cy="1279071"/>
        </a:xfrm>
        <a:prstGeom prst="rect">
          <a:avLst/>
        </a:prstGeom>
      </xdr:spPr>
    </xdr:pic>
    <xdr:clientData/>
  </xdr:twoCellAnchor>
  <xdr:twoCellAnchor>
    <xdr:from>
      <xdr:col>6</xdr:col>
      <xdr:colOff>176894</xdr:colOff>
      <xdr:row>283</xdr:row>
      <xdr:rowOff>149677</xdr:rowOff>
    </xdr:from>
    <xdr:to>
      <xdr:col>6</xdr:col>
      <xdr:colOff>2816680</xdr:colOff>
      <xdr:row>283</xdr:row>
      <xdr:rowOff>1537606</xdr:rowOff>
    </xdr:to>
    <xdr:pic>
      <xdr:nvPicPr>
        <xdr:cNvPr id="464" name="Рисунок 463"/>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9375323" y="297642641"/>
          <a:ext cx="2639786" cy="1387929"/>
        </a:xfrm>
        <a:prstGeom prst="rect">
          <a:avLst/>
        </a:prstGeom>
      </xdr:spPr>
    </xdr:pic>
    <xdr:clientData/>
  </xdr:twoCellAnchor>
  <xdr:oneCellAnchor>
    <xdr:from>
      <xdr:col>6</xdr:col>
      <xdr:colOff>0</xdr:colOff>
      <xdr:row>213</xdr:row>
      <xdr:rowOff>0</xdr:rowOff>
    </xdr:from>
    <xdr:ext cx="304800" cy="304800"/>
    <xdr:sp macro="" textlink="">
      <xdr:nvSpPr>
        <xdr:cNvPr id="465" name="AutoShape 1" descr="data:image/jpeg;base64,/9j/4AAQSkZJRgABAQEA3ADcAAD/2wBDAAMCAgMCAgMDAwMEAwMEBQgFBQQEBQoHBwYIDAoMDAsKCwsNDhIQDQ4RDgsLEBYQERMUFRUVDA8XGBYUGBIUFRT/2wBDAQMEBAUEBQkFBQkUDQsNFBQUFBQUFBQUFBQUFBQUFBQUFBQUFBQUFBQUFBQUFBQUFBQUFBQUFBQUFBQUFBQUFBT/wAARCALvBA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9U6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Sl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iigAooooAKKKKACikyKp6jq1ppMJmu7hII/VjQBbH1qhq2uWGhW/2jUL2CygztEk8gQE+gz1NebeJvjKJ1kt9BAMg4+0SDP5D/ABr5x8XaTrfjLX/tGu6lO6ZwvmtkAegHYUWfQuMV1Ps7S/Fmia1JssNWsryTGdkNwrN+QNa+7NfnZ4+8O6X4T0trqw1V7e6UcNDKVwfzrC+GPxa+LuoORpXiDUDaxnCmc+Yh/Bs1neV+W1zoVGMldS+8/TLcKPwr4ptf2ofih4LkVdd03TdcgH3uDDIfoRx+lei+Gv23vCWoRKNa0jVtCl/ibyhPED7MvP8A47T5rbozlRkttT6RwKWuA8K/HXwH4yZU0rxRp8szcCGWURSZ9Nr4JNd4siyKCGBB6EGqTTMWmh9FNHWnUxBRRRQAUUUUAFFFJQAt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jdKAE4rN13xDpnhjTZb/Vr6306xiGXuLqURoPxJ61wPxx+Pfh34GeHZL7U5PtOqTI32HS4WAluX7ZP8KZ6seg6AnAP5i/F/44eOPjbrH2vXtR2WqMTb6dBlbeAf7K9z6scn3rKVRROujhp1teh9m/FX/goR4X0GSXT/AAhbTa3cjIbUGTZbr/uAnLn3IA+teD+Jv2zrrxBZTecLj7U4+86jH0FfM4s7vGcr9Kv2Fq0h/wBIUFfYZrnc33PZhgYbJH0Z8B/jhp8c0z61fYmdicSHpzwK6P4veKpvGCxJ4d1f7KzNnco4Ir5Nv9LtmkHkA7j3xiqUOpalpdwsdrezqf8AZc1aq6cvQxqYJxlc+tvBvwRj1CNL3xFqz6lj5/Lkf5Pyrp9U+I2i+A2Gn6bp7tKBtzHESB+Qr5UsfiN4u0e3BfUpJI/7r88VsaL8dJbWUG4tUkduCVbr+dUq0bWWhhLB1d3qet+NvFy6pYy3ErtHN1EbKT+lcl8J/GcXirWJdIvI1hUHbnO0nmtPwj8ZPC+oeZ/atvDDIy8bl7+uaym+G+neJPFg1nRNYOm5bIVCCD+NaKSlazMpU3TTUlY9o1r4GaDpulvqEMCPIRuyuTXIeAfHuoaXqk1nonii+0doWwbfz3C59SjcH8q9q8L6jY6X4ejtb7UI7ptuOuSTivkv9pazk0nxAmraPbTWqB/nmi4BHvWk7L3kjnp3k+Vs+kLf9qz4k+FNRS1k0u18YWY4MmzyJf8AvpeP0r1fw7+2BpN1Cn9veGdZ0KXHzHYs8YP1U5/8drxX9m/xHonijwxAAUmvAnPmHLA+9c9+0ZqXiLwfJFfWNnDPpqsPOyvKj1GKOVcvMmKy5uVo+uNP/ag+GuoXCwHxRb2kzdI7xHhP5sAK9D0nxHpfiC2W40zUbW/gbpJbTLIp/EGvzll1LwX4w8D/AGiYxtqDJlV6tn2714jp1j490bVprjw5DqdtGr/u57eR4mI7cgg1m3JbamsaMJ9bH7NZ3Uma/LPSf2rPj14Ftljubi5u4oxj/iYWyznH+9jcfxNdXoP/AAU18Y6bMq634Z0vUY1++Ii9vIfxyw/SjmtuiHh5fZaZ+kVJXx94O/4KWeBdejRNX8PazpF0xwRbmK5iA9dxZD/47XsWh/tY/C/XljMfieG1Z+i3UbxkfXIxR7SPVmf1era/Kz2DilrN0bxFpniK0W60y/ttQtm6S20quv5g1p1SdzFprcKKKKoQUUUUAFFFFABRRRQAUUUUAFFFFABRRRQAUUUUAFFFFABRRRQAUUUUAFFFFABRRRQAUUUUAFFFFABRRRQAUUUUAFFFFABRRRQAUUUUAFFFFABRRRQAUUUUAFFFFABRRRQAUUUUAFFFFABRRRQAUUUUAFFFFABRRRQAUUUUAFFFFABRRRQAUUUUAFFFFABRRRQAUUUUAFFFFABRRRQAUUUUAFFFFABRRRQAUUUUAFFFFABRRRQAUUUUAFFFFABRRRQAUUUUAFFFFABRRVTUNRtdLs5ru8uIrW1hUvLNM4REUdSSeAKALHSvnP8AaT/bC0P4J202laT5Gt+LGOz7KH/dWvH3pSO/T5Bz6kV5j+0Z+3ZBZrcaF8OrjdNzHPrjR/KvbEIPU/7RH09a+BdUuJNVvZbi4vXnnlYvJJI25mYnJJJ5JJrnnUWyPTo4OUvemja8efFHXPiB4gu9a1zUZb/UbhsvLIc4HZVH8Kjso4FcpJq1xI2FlJ/GpBYWqtmSf64NXrRdNhyUIdhXPzJHrxpS2vZFezTUL1wFZgp5zXUWbRaba5upNzY55rm7nxBPaqyRQlVPG4CsO6vL26y0m5l9BU6y8jp5lR21Z0ureKoixW3QZz96snTdUDX6vK2c9M1jM3Y/jmmruVgRWvIraHHKtOUuZnqt1cC608NGoc46Vxk97HDIRPblfw4qtYavewqoj3Olan9sQyArc2xJHfFYKLgz0vaKsk9mQ262tw2Y5th/u5rdhN1ZWrPa38sIHOY3IrBOoaVC2THtbtVHUPEytAYbcYXpRrJ6Ey9nGL5zpPCvxa1fw74ihnvb64vbWNsMjSHpmvpzUPHfhb41eDv7Nhnjtbt49ucAOG9cV8O7i2WJySavaempQyLNZmSJhyrRkiuuLcPQ8KdH2jvE+2/gH8CdQ8B6294NaE9o/IjBwOvX617b8VpNL1LwzNYXMkcs8q7FUnOSRX54af8AGfx54dgWJNRm2L0Mg3VseB/jPrWsePtMm17UXltRJhlPCg9uPwrSNbS0Uc8sPOL5pM+u/g7+znovh2z+3XMAkkdi+5+cZrX+JPxY8IfC+1kiZYPOUYChckmup1rxZHD8OHvtPbzCsGcJ16V+ZPxB8XX3jDxNd3l7IxPmEIrH7oHtW1STikoGNOHO7zZ77rH7W1jqGoOjaPus2ON2ADj6V1tv8J/Dnxw8LSatpMAt7orlZEXac+h9a+VfA3gPVfHmsQWNhbPKGbDyAcKO+TX6V/BH4bRfDvwbb2jLgrH8xPrRTjKWsndDquNO3Lufm1408L6l8P8AxFNp14DHLEflb+8PWp9J8aSW6Kkpz2r1r9s68sZvGkC22zzQDkr6V4BpWjXGpMPLX5c9a46kYtu56uFrVNOXc9f8L/Fi+8L3S3Oj6xeaXNkEtbTMmfwB5r3DwT/wUB8X+FWjTV7mHXrRTytwoEhH+8BnNfJb+CbpULBiTWDf2suny+XIO/esIxV/dkdmITlG9Smj9Y/hz/wUD+GvjIxW+qT3Hhu+Y423KGSE/R1H8wK+h9A8VaP4ssVu9H1O11O3P/LS1lDj8cHj8a/BS2umhkDjsc16x8P/AIqar4duI7nSdZu9Ju0OBLazMh+nHb2rZ1J099Ty44KFZtRlZn7UU6vzh8I/t0fELw+qLqEtl4ht1xn7VEEc/wDAkx/KvevA37fngzXGSHxFp154dmbgzD/SIPxIAYf981ccRB76GFXLcRS15bryPqTr2o/CuY8I/Erwx47tzLoGu2OqrjJW3mBcfVeo/KunBHrXQmnqjzpRcXZodRRRTJCiiigAooooAKKKKACiiigAooooAKKKKACiiigAooooAKKKKACiiigAooooAKKKKACiiigAooooAKKKKACiiigAooooAKKKKACiiigAooooAKKKKACiiigAooooAKKKKACiiigAooooAKKKKACiiigAooooAKKKKACiiigAooooAKKKKACiiigAooooAKKKKACiiigAooooAKKKKACiiigAooooAKKKKACiiigAooooAKKKKACiiigApv8ADVTUNQt9Lsp7y8njtrSBDJLNMwREUDJYk9ABXwT+1X/wUCWNrjwz8M70MCrR3WuKuMk8FYc+n9/8uxMSkomlOnKo7I+i/j1+114K+BdtLa3Fyus+IiCI9Ks3BZT6yt0QD05Pt3r88vi9+1H4r+Ns3l61qrRaYr74tMtf3cCHoCQPvHHdskZOMZrwXUNWuNVvJLm7nee4kbc8kjZZie+arbjzj0rmlzS3Z69CnGi72uzsWUzLmNw/41UngVgfNhPHcVzkeoTW/KMVrTtvE00a4lXeKz5Wj1FWhLSWhK1jaTNxIUH1p8OkwbsC5x+NSrqun3OBLDtPsKl8nTJGJDbT9anU0tCWqsXbyWxh00x7w8uMZrnLTUjAxEg3JnitlNH02Tn7R+tPj0LTGk+acFevWhSS3HKMptNWRBdaGmoWf2q3OGAzjFVfDuki+vCs3IXtmuifU9P0m1MMB3k+lc/o+spb6k0h+VGOaFKTTFOFKM4t/Mvalqsej3yxLFhfXFJfP/aFv59tt8z0q/4k0mDWbP7TbMDJjOBXI6PeSWF0Y5Tt7EGlH3kaSlySt9ll238jUmMU6BJRxis3VtNawk6fIelauuWghZb23/i67a0lt49X0YvIBuUVSlbUzlTVROL3RyNgomu41bG3NemLpaw6fG9vjpmvMRmCYhB8yt/Ku68M+KkEKQTk+lOre10Tg5QjJxlubNj9m1JfIuI1EgHFct4o8LnTXNza5Cg54rqbqBJG+0W0mG64Bo1K8jl0eQT7RIBXPGTTPSrU4VItSOh+Ev7TF54ZtU0fWt1xpx+XzDyQPf1r1fS/Bfwj+Jd4NQ823iuJG3OFfbk89RXx5Dp73l04jHy7vvV2Hh/w2IXWRZpFP95WIru9q4eaPnI4OVaXu6H6D+B/Dfw/+H9mDYS2sYAySuOfeuU+MX7UmgeFdLuLawulnuduFSPk18l3F9Naw+U1/cNx93zG/wAa5a/8PrqyyS7WL9dzZJqHipSVtjX+ypRd27nP+MPFl5488RT6jeMTJI2FX+6M9K7TwxYCysUOOSK8ze1fTtQ2t1Vs4Neq+H7kXNjGQc9iKyq/Dod+XwSqNPdE0N75115Z6ehrF8ZaKLyzMqLtdRkYrSvoHs7xbhB8ufWrt7Il1ZNgZDLnFcydrM9ipFVIuLPFtxXg5yODUiXDwsDGxU9eKk1SMW99MoyBnpiq642+leitUfJyTjJpG5Z+Lru1UK53A/nWlbeOR5n7wdetchgYyRmoZG54rN0os6YYqrFWuel2PxOfQ7hLnS7qayu0O5JbeQoyn1BByK+nvgL+2Z8VdN2vr9xDruiAfKNQjCzkezrgn6nNfLHwx+G//CSyfbrwGO0jPyg/x/8A1q9A8SeIE0+D+z7KRYkUbWZOwHYVUYRoq73MakpYt2a0P0O8O/tzfDXVMQ6nd3OiXQ4ZbiEyR59nXP6gV634N+K/hHx8CPD/AIhsdVkC7jFBKDIB6lev6V+Lc2pxRtkvvb8zVjTPG97od1Hd6fJcWtzGcpNCSjqR3BHIpqrLsZSwFO2ktT9yFal+nSvy1+G37bfxR0hY0l1eHWbdMfudRiDsR6bxhv1r6V8B/wDBQDQdSaO38WaPPosx4N1aHz4fqRww/DNaKtHqcMsBWirpXR9bD6Uc+lcx4P8AiL4c8fWouPD+tWepx4yVgkBdR7r1H4iumFap32OGUXF2aHUUUVRIUUUUAFFFFABRRRQAUUUUAFFFFABRRRQAUUUUAFFFFABRRRQAUUUUAFFFFABRRRQAUUUUAFFFFABRRRQAUUUUAFFFFABRRRQAUUUUAFFFFABRRRQAUUUUAFFFFABRRRQAUUUUAFFFFABRRRQAUUUUAFFFFABRRRQAUUUUAFFFFABRRRQAUUUUAFFFFABRRRQAUUUUAFFFFABRRRQAUUUUAFFFFABRRTGYKpJOAOSTQAvFcP8AFD4xeFvhBoc2qeJdSS0jjQukCfNNL6BV9SeOcD3pnjT4hrpNpP8AYSsjIp3TAZAPoPWvyi/ak+KGqeP/ABxdQXDzm1t2xmTPzt6+9TO8V6m1KHO9TT/aY/bD8UfHy+awjZtE8JxOTDpcMh/e88PM38Z9B0HYd6+euWxiup8G/DnXfH1+ltpdnJImcNMVO0fjXR/ET4Py/D+O2gln8++lO0RqOSfYVnyu3MelGUI+6jzHO4+9d78Ifh/N4+8VQ2JgkkgP3nxlR9a9R+DP7J+qeNPL1DW1eyseD5fRiPevp7w7ZeC/hTcWukaVFDJqEh27UwT9a2jTtrLQxqVlrGG54/4q/YVEtqJ9JunilK7vLb5lzivnvxr8B/Fngm4cXOnSTQKf9dEMjFfqtDckaaJ5Rs+TcRXxT+0l+0ls1a60DT7SOUoCHlPQflVVlTirmNGdSTsfITQtCxDDaw4KmkLDb15ro/DPhXV/iR4hFtYWzSzSvl2QfKmT3r6Euv2G9UOkxT296ftRXJRhkGueNOU1dI7ZVYwdmz5WWQ7sZNSBncqqscmvQPGnwB8Y+C5HNzpck8I/5aQgtx7iuCiil0+6HmxtGynlWHIqZRcd0aRkpPRm1YeHXk2tPuIPPFX28M2e7ksjZ4Pauh0PWrS6hUEqHxjmtiS1t7lc4BHtXDKbufR0sPTlFOOpwradeaXGWt5fNi/uk9qybi4tb6RhMnlyA/Q16NNoUcykRNt9q4TxTpqafcjBy3enTldmGIpunG62LmntYQ2Zjnm8xcfdJqjfatFb25gtBhD6VhNGQCwpY5Buwx4NdHJfVnnvESaslY1tG0E3kb3DKfWrln9meSSHyxvTgVr+F9VtltWt2ZQzDHNYOr2Mul6sZ41JRjnI5FZttux0wSjFSWpbt7hlmeGRmiI6Vl62byFiHctCf4q3NRhF5pMVwF2yLjFUtRuBNoyrKNr4pK1y6l+Vq4/wxZpeW6KGCmu5tYILKEIXUNjJNeUae15HOFtEkkPZUBNdxbaT4nksTcy6ReG3UZMnlnpRUpyk9Aw2LpU48r3Lmq3VlbsZC3mOvRfWo7PVmktXkZPLTB7VzjatBHKS8LF16qQahn1a51RTDAmxPpWXs2dTxUb6M53Wrj7VqUjrjGa3PCviBrCRYXf92fWqA0dJptjyYarE3hKW2j3iTK9sV0Pl5eVnnQVWNT2kUd5qF4l1ZgxtvJNR/aDa6SWc4OK4GG8vdNGQ3mRio9Q8T3d9CYmO1fasPZN7HoPGxWrWpm6jM95qMjAZJOMCtfTfDLXNuZJhhccDNL4RtYprpjLyT0zV3Xr+60m6AQYg9hxW7b+FHn06cZJ1ZlVI9LVjDIoVwcfNWtonw0GuXQlilH2ZeT2/AVW0vRYvF1xEFGxiwDMO1dprKzeEbKGDTCXZhzz6dzTjda3Cpyy91IXxN4yk8L6ONJs4vKKgJuXoo/xrh9PhvNeuDudvL9R9K0dQe41qNUZN0pzk9auaFbnTJhAXw3TFKU+bVhToqMlFbF218Ow2ajfF5jetWvssG07rbAxVfWNavdNuI41UPu6U7+2LnA88eXkcgCuf3tz04+zjpbYaLW1jbdCWieq114iawlEd0u9OgNV7vVIjIdqtuzWRdWrX7ZO81SV3qZznZWhud34b+IDaLeRXmmajcaZeRnck0EpRgfqDX058Kf29te0O4htfFDxa/p4AUzYCXCj1yOG/EfjXxL/wjdyy5Q4P+1VFo57SZYZMoc43Zq4x5X7rPOrr2itUhc/bn4dfGbwl8UrNZtA1eK5l27ntXO2ZPqp/pXddRxX4keEvEF/4d1O3k0+8uLW5XDJLBIUYEdwQeDX1H4I/bf8AHfhFILfVY7fxLZJgH7VlJ8f9dB1PuQa3jXSdpHmyyypJc1LU/RPml214D8PP20fhx448q2vdUHhvU3wDa6odilv9mQfKfxIPtXu1rdQ3kCT28qTQyDckkbBlYHuCOtdMZKWx5VSnOm7TVizRSL0paoyCiiigAooooAKKKKACiiigAooooAKKKKACiiigAooooAKKKKACiiigAooooAKKKKACiiigAooooAKKKKACiiigAooooAKKKKACiiigAooooAKKKKACiiigAooooAKKKKACiiigAooooAKKKKACiiigAooooAKKKKACiiigAooooAKKKKACiiigAooooAKKKKACiiigAooooATIpaa1cN4x+MPhvwh50M+pW8t/HkG2SQEqfRvT6daTaW40m9jsby+g061kuLmRYYIwWeRzgAV8W/HD9u7T9D8XNoWnwyHTYTiWZRneff29q5T9oT9pzxNr1vc2WjW5mhbKqYvuIP6mvi+51R7q8ddVhdLiRiWMoIJOeTzXLKpK/u7I9TDYSM9Zs+9fC/7UnhHxhCIZLuJC3BVmwa1NQ8C/D7x9H862spfk5wc1+cOraP8AZP8ASbVyqdflPSpdF8f+INBZWs9TuIgvbcSK3hiJW1Vx1sH7OVk7H6YW/hHQvh34fki0O0h80rhFjA4rifCPwLGsa9N4p8U/6Tc53RRvysa9eB618i6H+074t0uVDPOt4idA+RXtPg39uKK6t3tNYtvs7MuM/wANa+2i2uZHI6M4qyPcF+PXg/TNal8ONdR20sXyMucEVf8AD/wu8L6r4nHiSxlW5uj/ABb8989K+I5vB3/C9PiZd3mk3SWdtKw3SEnJPtX3H8DfhY3w30FLaTUJb18Z3SPurWnKU3eWxnNRgrJ6nQ/FjxFH4X8F3tyXCBYj+gr8o/EOsSa94gvL2Z9zTzMxPtn/AAr76/bY8RXWl/D94oQdsnyEj3r87S3PNc1Z3nbsdmFj7t+59KfC34x+FPhH4eMlrarPqbjJwNzMfU+les/BX4xePPi94pNxHbC10RT97By30NfIXwx+HeofEjxNb6dZxs0RYea4GQq55r9QvhX8O9P+G/hW3tII1i8uMbj36VpTjKWsnojGs4Q0WrZv6vb6dFpvm6okWxVyzOBXjmq/CH4c/Frz1tI7aWZTgvFjIP1FeWfteftDG1V/DejXA89vlkZDkqvT864/9k/4k2XhHT783dz/AKVLIdoduvvTdZSnboQqMlDnvqZPxm/ZkfwPqEaeHriS7nkbAts5I/GvMNY8K+NfBcYa/wBNuI4v+em0kfia+1tL8aeG9GupfEfiLUYXnk5jR3GB7Cui8I/Evwn8arm5sbayW4hj+UyeX8v596ydOnUdnudFPE1qSutj8618aX65RjhulZmpagb9i8jbm649K+7fif8AsU6J4gllvNHZtPuGOcR/d/EV80+O/wBlfxj4PZ3itW1G2XjdEPm/KoeH5NUjp+ue1VpM8v0jR31BS3SMc1oC1tbdSht9+ODxmkt3uNFkayvIZLSTkMsilT+tTNpt637y1lWUHscE1zSvc9WjGDgnFXZVkhtkAMcLxHruGat2d5PO8cMafa2Y/Kvc1Rku9St9yz2u4f7IrV0NQsy3kQaKWM56elZ3tqzZR5nZaHt3hn9n3xP4ys7aYW8djbvg/Nycelej6D+xXp00kZ1i9km28mPcAP0rxjS/2xvEXhXTTpsdtHKIxtV+may9K/bF8aWuuJeXEkclru+aADt9a66c6as1E8St7dtwctD6pm8K/DD4OQqt1FbxSqP+WgAJ/GvRPC114f8AFvhuS6trGP7EyEqdnBFeNeHfEHgX9pbTYItQEY1EbSUJwwIr2LX7ey+GXw3uYoCsccMJCn2ArtjJv3r6HmS6Re5+fP7RraZp/wASr2DS4ljRfviMADJrg/DuqeReKpjLhzj5Rk0vibULjxh4wvJ4Ua4nupzsVRknnAr7B/Zn/ZVitbaLWPEdv5lzIMiJxwg/xrljTdVneqyoJPqfLWo+GDqEhuLU7G6lG4NaGk6fdSQm3u4+BwGr7R+OvwR8M6X4autWgjWyuIYyyyKdvQV8QQ+PDDcMkg3qpIDetc1alKm7bntYXF0qvvPRkV54Xuorwqg3Qk/XFY3iDww+nKJlHykc11n/AAn1sUyRzWBqWvXHiS48iFfkJxmsYuV9jatGi4tRd2zm7G6ezuFkTtXfaTZf8JdbkPHwv3nNTeG/hW2rTJ5rMidWboK7e4sbLwjbi0tNv3eTnp9a1fK/eZhRjUpvl6MxJLez8O6K0FlF++H8XfPrXJC4vmkczyFy3QVd1jXUSTy1bd6nrVb+3rSPB2bn9aV5S3Q+WnGTsyzbWN1DF5oHzt3qxBZx6epuLht8uOBVrTriTU7cSs21AeFWrRa3ZSrRsxHrmsJS1sehCCkro47UNTurrUBcJExVDnBFbll4jtbjaLyHYw9RitiOS18vAgz/AMBFQTWNlfNhodpHtRzJ6DjRlFtqV7mXqEKXnNnJGF/Cs37Jep/y3jAqh4k0/wDse6/0eVtrH7oNZsNvqF8fkD7fWtIx0vc451PecXHXyOkjVVObm8+72U1g+ItWjvJhHAchT96pl8J3ki5eUL9TVebwrcRqSkiuR2B61cUk9zGp7SUeVR0JdF8SCxmiM3zEd66WbxhBcJkybBj1rz+a3kt32yIc571Lp1r9suliJ6npVSpxeplSxFWn7iOpk1Sx877QzmRxz1zXp3ww/a08bfC24ji0XVpBpf8AFY3Q82D8FP3f+AkVwV14XEOmg26KXxxkfSubkmns/kurPKjgnH1rOFuh014O1qi38j9LvhV/wUF8PeIjBa+K7E6TKwAN9ZkywZ9WX7yj6bq+qNB8Rab4n02HUNJvYdQsphlJ4HDKfyr8Kobq1JBgma2l+vFeh/Dv9o7x78I5s6LrM0FsTkx8PE31Rsj9K3jUkt9Txq2Ci9YOx+0v6UnPpX5z+Df+CnGtW/lR6/oljfjo0luWhc++ORXvPgf/AIKCfDPxQ0cOqT3Ph64fvcIZYs+m5ef0xWyqRZ5ssPUj0ufUGBS1zfhn4geG/GkKyaFr2n6qrDcPstwrnH0ByK6MGtPQ52mtxaKKKYgooooAKKKKACiiigAooooAKKKKACiiigAooooAKKKKACiiigAooooAKKKKACiiigAooooAKKKKACiiigAooooAKKKKACiiigAooooAKKKKACiiigAooooAKKKKACiiigAooooAKKKKACiiigAooooAKKKKACiiigAooooAKKKKACiiigAopMijIoAKwfF3jTRvAujy6rr2pQaZYxDmWdsZPoo6sfYAmuS+KHxz8L/DD/Rb/U7Y6w4zHYmUblB/if8Aujp7nPHc18d/FbUNK+M2qPqeseMGuZUUiC2hkCxQj+6idvr1Pc1LfRbm1OHM7y2Nv4zfttal4ojutI8Go2iaZKDG2oSkfapFPUrg4jzyOMnvkHp8vXGonezG/kLudzMZCTn1rbh+AXiLxJqE7aUJfsCfdlm43fSuT8VfCvxH4PuNupWM/kDrNGCy4/CuSVKpLWR7tGtQprkjE17XxVNpeHWRLgd93Wr9xN4U8f24ivvLt74cKd21wfb1rzr+zRKv7mVj7E4NZN34fulkMoZkYdGB96mMnHRs6KlNT1grHS+NvAt9oFiVs/8AT7U8hk5YfUV57b6Fe3UoQwOn+8MV3+i+KdWs41guWFzGv948/nXY2OuaRqUO25hWKb1PB/OjmS2NI05Ts6h5Z/wgUrW+4vhsdK5zVfD93ppLMhZfUV73eaKs1uslnIsgx90kHP41z99p7upiuLZowehK8Vn7ScdWdTw9CorRdmeWeF/GGr+E7oT6XePbSZycHg17n4R/bJ8WaEqpdiO7RcZI4NeE+ItPSy1R1T5V54zTLPRbi7VmA2oP4iK6VLTmTseNKhzScWrnvnxm/agT4q+EzpslmY5WGCSOhrnfgb8AIPilIHu9UFrGD/q1xk/ia8gvtNnsod5GU74q94V8dax4RvFuNKvHt3U52gnB/CrjLXmeplOk6ceRaH6gfB34B6B8LbX/AECJXlblpGwSfxqv+0n8UR8M/A9xcoD5rjamB3PSvm74U/tv3VgIrTxDECvA81ckfjW7+1D8WvDvxG+GpNjeRvNgOqgjrXTKspQajozzVSkp+9qfGetazca9qlxqF3J5lzO5dmY/jUdpqE1jIHglZGHPymqm0MOBzXoHw8+Cvib4hXMSadp8q25IBuJUIUdPzrljFvRHpNqKuyX4f+D9f+L3iW209ZZriNSPMkJO1Fr9JfhL8K9L+F/huC3hhVHSMb2PXPcmue/Z/wDgPafC3QYxIge9ZcySY5JrE/ag+PUHw38PyWdnKj6jL8ix55ru5Y0Y3e55spOtPljsc1+0l+1OngfOl6E8c2o5xjOdvua7P4C/EaXxz8O01XXvL3bCzFulfmrrGsXevapcX97KZbiZy7NXbaT8dNf0Xwe3h+ykEUJXYHXg4rjjUlzObOqVBcqSPYfixqXh74tfF638P2UEcarIQ80Yx07cUfEP9kvxD4RsRf8Ah2Z72IDcbdv6GrH7JfwCv/EGsweLdUaSNFJaIN1bP8Rr7r1C4s9H0steOqwRrgl/auiNJSi5VOpk60qMkqb2PyP1LXNW0W6e01Cza3uEOGjlTBqjJ4unkjMUcapk84r9APGXgv4Z/HBri3iuLX7ejEB43AYN9RXy/wDFD9kvxH4HuHutJRtVsFO4BRl8f1rllh42vHVHowx05e7N2PGY/D8l1GZ5WK7vUU2bwu+wNDMr47ZrorhbqKH7PJC0M6cNFIpU/TFZyoit+9327fXFc3NLY9H2dNpPc9n/AGN9CtYfHD3eoXAtpV+VFJwPrX0J+1v4onbwgui6UDcXd5iFEi5JzxXxVpOoXel3KXFjdFZEOQyNg16v8PPjdJpfiCG58Rxfb1Q/KzDOK6I1dOSWx51fCPm9pDU9P/Zr/Zcj0DyfEHiJQbzG4JJ92P8A+vX0hpvji0m19dG00LIkQwxToK+Ufi1+2A+oWI0vw1D5c0o2bsYAJ4r2j9m3wvc6N4NbWL92udRuQZXdjkkntXXCope7DY8mpCSXNPc4/wDba+JEek+Gzo0UgE10NmAefevgyxsbrU7xLe1ge4mc4VI1ySa+zvip8CfEnxq+ILXl5J/Z+lQHaCQCT6mvTfhX8BfBfw3kjVFW+1HjdIxDNU+zlOV5aI1jUVOCS3PmPwL+xt4n8V6b9rvibHcMrHjJ/GslfgPrnw88TPBqce62DZSRR9/8K/RHxJ40sPCdlDEoUTSYWOIdT+Fcl4x8Mnxho7SyvHb3UicM2M81pKlTkrIKeJqU58x8o/ZReCOC2uYbJQMMzHkfQVbj+F/hu9UvqXigIzcnDqK3tU/ZdNzJJNeeLPJQ5JSNgoFeOR/BC71j4jJ4f0m/lv7YEGW4Dbti55yfWub2bjrZM7ZYuVRfFY27T4Ax+MPGS2Hh28a504f666+8Bz6jvXaa7+xTHEwSy19FudvMcpHWvpDwX4G034aeERpmkyW8V/sxl2G7OOpr558e/Bf4t3+uS6vZar5u5sokLlQB2Fb8vKtI3Zwqo5P4rI4DUf2d/iB4NjJtLVdUgHJ8k8/ln+tcTfa9feHpjb6rpc1nKOCsqFa+q/gp4f8AizY6rEviO5ibTl4YPyx/Gmftjw+Fl8HlJo4TqfBjMf3t34VzzowacmrM7qOPq02oJ3R8mt44tOWEe3vjFUrrx4HVvKQAnoa7v4K/sz6t8Ula6u1l0+wx8jsuC/vzXP8Axu+CbfCHUI4BfpeRSZA7MKx+rWXMzt/tKcny3OYsQb5ZL66+dVPAqKTV766bZYwFEPG4CoPDmuLaq1tOgaJuma3NQmu1iA0+EGIjIZe1YyVnZndTfNC6evXuZa6bes265u/K+hqPdY2bfPeO7Zx941AdD1nUpMuGA9Sauw+BjH/x8yhEHJOaLJdSbTl8MfvJ7aay1yNoBDuwvElctJnSdSbBz5bV1tu1pp+LSzffI/BYVLeeErWG3NzKvmSE5aiMlF2excqMqsU47o0tH1qLUrNQsgV8cg1zuvTanp0zkoJ7cnIOM1qR+DV+zpdWE7RkjO3tWVJ4nn06U2uowjaDgFhUJJO61N5yk4JVNPMorfaXqZ2zReRJ6irtr4euPLAglWeBv4SfpUL6fo2rOXSUQv1wpq3Z6bHpsm5NQ+Qdt3FU5djCMLvWzRz3iHRZNHkEhUiN/wBK2vCNrFeWzOSGkHSs7xtriXkMdukgkZepHtWJoGvPo9yCG+VuD7VfvSgcr9nCvbodvp2qeINF15JbC7uLCWJspcW8hRh9CCK+pPBP7enjb4dabbR65JD4otIwAy3nyzkf9dB1P+8DXzba6nFfqssbAqwzwaxfFWjS6uqNFKUx2zWEZ+92OyrhKbpt25r7H6X/AA1/4KOfCzxv5VvrE154U1BuCl7EZYSf9mRAePdgtfQ/hP4k+FfHUIk8P+INN1cdcWlyjsPqAcivwlsdDk0uczyyZCCu9+Bvwp8afELxSdX8OXk2lLaSh0u45GRsj0wc16EJuTstT5yvg40o8z0Z+4mRS183fCHx5498M6XFZeMLuDWhEAomZSJse7Z5/EE+9e9aB4is/ENqJrV8kffjP3l+tbnluNjXooooJCiiigAooooAKKKKACiiigAooooAKKKKACiiigAooooAKKKKACiiigAooooAKKKKACiiigAooooAKKKKACiiigAooooAKKKKACiiigAooooAKKKKACiiigAooooAKKKKACiiigAooooAKKKKACiiigAooooAKKKKACiisvxBr1h4Y0e61XVLyKxsLVDJNcTHCoo7/wD1u9AF+SRYI2d2CIoyWY4AFeAfGP8Aa28K+BTLp1hqtvNffde4Qh1i/wB0fxH9PrXl3xW/bB8LeJbG6tP7SktdOYEJbo2HkGeC+O59M4H614b8O/h74Q8ealceKNV1COKyV90dq7gcDuaz5uZ2izojT6yRW8VaCnxw1Zm8O6fczTXEnmXGr3W4lmJyWLNyxNer/DP9mfRPA9v9svX/ALS1JRu2yMDg+mK4n4hftQaF4Fs5NG8HWsUkqDZ5yABRj3rz/wCCPxI8b+PPiZbx/wBoSy28jh51A+VV9BTjKHNZK77mzjPlveyPQ/i98XPHXhqY2ejeHJLKzQ4E6RlgR9BWf8Nfjh4g8V3UWl674bmu45GCGYQnAHvmvffjR46074b+Ejf3ttFdyqn+rYDLcV872f7XDXsiwaJ4UV7t/urGgzn8KHyxl8TuTG7jpE6P42fs96XHoM2v6S39mXCIZGjGApP0r5JHiC6z5TjeAcdK+wm8IfEP4yafnxBcjQNMkHzQxfe2+hJqvH8Lfhh8N4PLu5V1G8A5Gd7E/SplTUnzNWOijiJUlZO58kf2lDJ/EYz3qa3vIokZt7Ma9A+JXglNe1jzvC3hy8jtz94+SwU/n/SsrTfBuoadb7L/AEW6iweWaI1zTp8quj1aGJ9o7N2ODXxlqWl3TfZZj5eenY11Wh/GR/L8nULQTBuNyr/Srd14QsZ5vnBhfujDaazbnwtaWcuUQuPUVnGUdjolTne9zbs/BejeNLr7XHP9nk67AePyNVPGXg2+0u1SGwhM6dC0XJ/KstLz+y5t0IdSPStC3+Jl3psg89fMQHOHHP50c13ZouK9mnZ6mbHpe3TVt5xiQj7rDBzXn2oWLWN5IpGBk17La+PNF8QXQ+3wrCf72P606++HOleKLs3OnXqsAMhGIIqoaPQVaUasUrWaPFY7Oeb5kjfn2xVhre6WPayNs9M12+seG9e0mR4100mNfuyKMgj8KwY7O8mlxcMsI71fM+qORUYvbUybO1naRJlh3eW2dp74r6X+FH7YEfgeCCwvtLVYowFMqgEivGLC6sbHbbw/vpW4bvXJeLLZbPUNykgvyVxRGq+aydgrYSPs+bc/Uv4d/tFeFviFboLXUIllI5jZgCPbFfG/7blmq+OrO9jlMscgYcNkDkV84aPq97olwtxZXElvMp4ZGIrV8UeN9W8XGH+0rhp2i6Z6/WumVSUlaR5caPJLmRjlyFwOa9k/Zz+Bt38T/E0U9xbuulQsGdipw59PpXS/s1/C3wR4rkjuPEGoI9xkEW8kgAH4V9/eB/DOheH9Ojh0aOFYcYHlYx+lbUqaerZnVrOPuxRe8P6HY+D9EhtYVSCGJAPQDArmfiV4TT4meF7jT7LUmtzIpXzIH5Fcn+05qXiyz8GTr4ZtDcSsMNt6geor4y+EX7Qnir4f+Lrey1a7lezeXbMlznKZNXUqcsuVrQ56dPmXMnqddefso+P/AALq0+o6VquyOIlxLkhiPf1rtfgL8etf1Txw/hDxIIbp4wV8wd8detbH7RP7U9laeDY7TRLiOa+u02kqc7eOTxXxt4G+Il74P8YDXjma6O4szdST3rlk4RleB0xjKpF859v/ALT2g+B9H8Oz31xFDDqW3chXAbPpXxTB4osrrdFeRDGcBu9HxO+Kuq/E3Wjd30jLAvCQ54HufeuHbdkcZrKp+8fMduHnKjG17nfx2un3Em60uvLPoTWrB9nsYWe4mSUr06ZryxWeFsqxH409ryVuGkYj0zWDpvuehHFRX2Tc1C/+1an5tuCCpyuPWvcfh7+1R4q8EaQljLafaoI1wrHivFvBViL6YyuMgetdrLatcXkFpHFuEh2gAUe0cXyxKjhY14OpU2PXvDPx68Z/GTxAmkWUsOkwucSSD7wGe1fRccmkfCPw2Zbq8+3aq4yPMbczsa+TtH8MxeAblb+2lZL4jgqeneuK8ZeOfEWqa9HcXd1JJ5bZijzwK6I1uXTqeZVwUr3j8J9jeF9P1LxNfN4l1w42c29szABR2z71xfxG034heNNWZtK1WDS7FOEUPyfevBP+FmeOLq1SEX0kMOMBUUVGuveKeXl1m6Re/wAxGKqVaNrWJp4GrJ3SNDxN4Y8W2Piaz0nUPEbSG5YK0vmkKo717ra6x4Y/Z58Es9vdx3+sTrkyE7nZiO9fM93bx6lcCa71R5bgdJGkJIrH8SaTM1t9oW9a8WMdHbdiso1oxb5VudEsDPlvJ6Iu+KPjF4m17X5NSbU5rYs3yxxOQqiv0D+BWvXevfCm0urqYzTmEEydycV+X/meZ2zjnjtXunwv/aq1v4c6CNINotzaKu1c8EcYranJRd2cVSi5K0UafxM/aG8b6L401XRrS9/cxzFI1CZP0rrPg/8AArxH8UNSh8Q+N7iZ7VTvjt5uM98kVwfwl8YeD9b+Jt7r/i3bDJPLvhEg+Va9i+OH7WWk+HtHGleEXjuJZE2+ZGeFGOpxTi4fHJ38jKUZaRirHd/FL4xaR8KdJj0Lw9Et3qso8uK3txls9O1eR6H+zH4g+Llyde8a6hLZiT5lgU42KecZNVv2OfC//CwvEmp+J9bkN7dxvhPN529+Pzrs/wBq79oK68CtH4d0hfIuJFJMg6Kua1unHnl8kZWcZckN+rKuofs4/CDwsqx6lqaiTHJa4OTx9az/APhnHwP4ihZfCnikJN/DG0wf9DXx3quvX+tXTzXl5NPIeS0jE0mkeItR0G8S5sruW3kQ7g0bkdDWMp828VY64wnDWM3c9f8Ail8KfHHwvzLNCbywzxcwqSAPU+leQ6h4gvLtcSSnpztr9Cfg38RtJ+JPwvS28Q3trJd+TskWVhnpivgj4l6RaaB441izsH821jnYRleQF6/1pSpwsnE0hiq0m4TZR8L3sdvq0bSnO44ya9IeaC68yHcMlcj8q8lhjeaQCKNmkzwqDJNdRayajpPkvqljc2ycbJJI2UEcetc1Sm37yPVwuKVP3JdTptBkkWOeHdkRtx9OawfiJpqzaek/AkU1pW+tabFcNcRTgFl+ZfwrB1zUv+EqvFs7Zv3YOWNYRupXPSqThKlyvVnBRSNHyDStdTMuPNbH1rsP7L0SxkCTtll61FPp+hXS7Y5fLP8A+qunnieP9XmtOZHGzSbW6ljio0U3Dqick10lx4RWWEvbXAkPZc9ay9NtzY6xGk67CDjBq+ZNaGEqMotKRrafp2q6ZGrRPuHXZVm18VXst2LSSAtMeAuOprZ1iORVF1btzHztz1FfR37LPwZ0zxdajxHqdispJ/dGRfQ1lCKqS1O6tUeFp+7I5v4K/s36n431KO68TWMlvpbDeseeG+tfYPgX4d6H8OYWg0a2Fuh6qvAzXVWOmpptrHFAoRFGAoqO4gK5YcnvXakoK0T5upVlWlzTYyZjNnPWtDwvrD+HdXguIyxVThxn7ynqKyFVnkXJwBxUnyxsfmznvU6me+h9G29yl1BHNEweORQysOhBqavPPhf4i+0QvpcrZeMF4z6jPIr0IVqc7VhaKKKBBRRRQAUUUUAFFFFABRRRQAUUUUAFFFFABRRRQAUUUUAFFFFABRRRQAUUUUAFFFFABRRRQAUUUUAFFFFABRRRQAUUUUAFFFFABRRRQAUUUUAFFFFABRRRQAUUUUAFFFFABRRRQAUUUUAFFFFABRRUbOqKWZsAckmgB/4VHJKkaM7sERRksxwAPWvAfi1+2X4F+Gtxc6ZYXB8Ta/DlWtNPYGKJh2kl+6O/C7iMYOK+Hvi/+1V4++K15cW730ljpbEhdNsWMUCr6ORzIfdie+AOlYyqxjod1HB1Ky5tkfc3xj/bE8EfCrzbO3nXxFrK5BtbKQeXER/z0k6A+wyeOcV8I/HT9rLxB8ZLg2uozC10ZG3R6VZZEQPYsert7np2Aya8burY3bGS9vAB1Kg1VW5s4PmtLczye3NcspuR7NDCwpWfXz/yNUWNtrFs5aIxHHyk1zUsl7o8z232iWOM/wAKucEVu2zXDSJNeOsCr/AtLJpia7fC4mPlQ9FHqKyi+V+R21KKqxXKtTl5GWReeSa+iv2Uvif4V+H7XJ1dlhvJTnzGGP1rzePw7pFugJIJx3pJNF0mXIXYp962VdR1RlLL5TVmz3Hxu1x+1H4+Wx02/S10Kzxvbdy574r0Ox0X4b/s66OXnmt59RRd2XIZ2NfJWn2mo+GZHuNC1OSzkP8Azzfg/hXDeI9R1PUtUeTVrqW6uGOSzsTx7VrCtppuzzq2BnT+J+6faXhTx14u/aD1OVNLDaL4aRthnUYdx7eldZ4gk+H3wL08yag0d5f4yTM2+Rm/HmrP7K2saRe/CuC002WNbtE2umRu3Yr5V+Pnwx8eXPj7ULm4sbvUraRyYXiBZVXsMV0tOMVyavueckpTcXojuvEX7anlybdH0KFIM4DOAOKxrP8AbE1CS6X7dotrLCTkheuK8p0H4H+M9fmWG30O6TPVpkKgfnVLxt8NNd+Ht/HDrFqYC4+V+x9qxfOtW2dKjTvZWPtTw/4O8M/tAeEzqqacbCcqdrqu0g+1fJvxI0m8+Hfi260h7j7QkZyjH0966j4XfHnxr4c03+xtG043yMNq+XGSR+VW4/gH8Q/itq02qapbfYnmOS03BA+lEo+0tZahTlKk3eVkeQNrks33guO3FOsVh1a6VbpwFBxX1L4R/YetZHA1bXTK/VoocCsv48fs0+Gfhv4YbUrPUXtp41+VGfO4/jSdFxjc1ji05JPU8Tk8E6e0ZZDkdsVWstBu9PmL2DyRbTkFTiubs/FF3a4RX3gcc1qR+ML6ZlhQhc8EiuNwn1PZVejLodrH8QNU0mMJeRRzqOrHgmpLxvC/jOBDcSfYrjuynac+571iW/hd9Uj33NyxyM4zVDVPCkGnoSLhwfaiMuXS5c6LkuZROkb4a6bpsLT6VepdSYztZgf1Fea694R1e4v3kurZo4c53jkfpU3+n6TL51rcs47qG/pXT6L44numSKeRX7FW4NaXje7Oe05Lk/A5zT/B9vcRfLISVHNUrrSdNtbgwmQhvrXtVn/wjt5aeXtFrcyD7y4Xn+Vef6p8JdVm1h5rTF7bsdwZeGx9Kcby2ZpU5IpR5NThby3udFmWa3lkjVj8roxB/MV6f8Pv2mvF/gF4h9sa+tlHMczc/nXGeNbV9LaO0mBV14KsMEVx9xIfL64qoPqcFenHmcUfo/8ACP8Aa48OfEaGOw1XZZ3jDDJKQMn29a0fil+y/wCEvipCby1Vba6flbi3IB/+vX5k291PbypLAzxyKcqyHB/Ovpj4E/tZa34Nmgsdd33mnjC+ceSv1rrjWSVqmqPNlh5L3qZ7RoP7DXhnRIftWtXk195QyfOfjj2r5R/aEtfDuk+Mn0zw/CixW4w7J0HtX0j8eP2xNPvPCpsvDsnmXdwmCV/h96+I5LmbUrqSeZ2lnlbczE5JJpVJxfuwWgUYTveW5FBC9xIEQFmbjFdDZ+H0s41lv3wv9ytLQ9JTSbP7dcACTHANZV1dT+INSRBymentXHKXNse5ToqmlKereyOih8N6bq2n+ZGPL2jr/wDXrkdT0Bod7wP5yqea7nULm30TRvJ3gSbcYzWL4At59Y1R7dUMquee4rKLlqzqxEaXuxa1ZP8ADOGa7m8hY+p54r2m60+x0HSxJGVa9I4bvXI+IJLH4b6esVmFe8mGTt65/wAK4a+8YapdIWkDYbndVyTTvHczp1VGHs5bI7O98XPGskl5IGkUYVc9u1c5pusW+q6g8s7BWH3c9K5GW6e5yXYsTzjNRfvGw0aMT/sg0lTtqZvEOTSS0R6UNZ1C3fy0t0ljzlW9qZfa7ezQlHgjTPfNcRHq2oWsR/1gH0qncatcXC/NI30PFT7M6HitNmdnu0yG38y5cGX0U0xsvasyxsls3b1FcTFL++RnbIDA811Ws6ldLZwvZndEByFGaOXlCnVVS7sR/wBqW1irJHppb/aK1APFFuTiWwAGecris/8A4Sq6VhuVeOoI60//AISxJWxNaK4zg4quVmftI3snb5Fp5dJ1pyoH2WT+Eg1kalp72Mu1z5iE8PWxaxaNqrbURoJWPGPwpfFkcWn6dDbB98q85oi7SsRUpqUHL8Ttv2efjpcfB/X3DoZtOuGHmr6dASK+jviV4J8G/tNWVvq2j6zDZawicBmHfnBFfDum6Xc6pIBDGT710Uei65oK/aLa7e1cD70blTXSqnLpueZ9VnP95FHrEn7E3jMXyxxXNrJbsf8AWq3auh1X9hy803w7LdNr0S3aKW2OAFzjpXldp+0F8QNDtVt4tXmkReAz/NXc/Cn4nxfEDWJLbx94luYLckBI1fy0bpwSK0jOD6HPOFWOrZ43pvhrxIuvSaXpkN1PdxyGM/ZclevqO1e6/D79i3X/ABRIl74huW0+Fvmdern6mvctU+Lnwr+Dun/8Sz7LdXO3coiwxY4/WuP8O/t1aTq99JY6xpb2VjKdqzKeg96tezi9XcxlKrJe6rHY2fgH4V/BGzWS6a1mu1GC0jBnJrvtf8N+GPHHgOS6uNMha0eEum6PBHHFeK6p+zz4V+LWsWniDw/4neQNKsz2zzbwRnOMZ4r1/wCM2or4C+D92gfYYrfy1Ycc4xXRFvV6WMLK611PzH8TQ29r4g1KC0/49452WP6ZxTvDd2NN1DecFXGD7daoTM1xPI2d7yNk45JJr2/4L/st638SmF5fiXTNOYZRmXDN/hXDyueiPTVVUmpN7HnmsWOkR3AkmUgSc7s8ViTaPpNxuMVyY2xxk17J8ZPgjqnwfjWW/wBupaM77En2/Mp7ZryE6Lp2o4a1ufLZv4TWEoSpu0j01VhWV4JMzm0m7sZFktbpXx23VDfeffW4eSIrcxc7h0NT3Xhm/t1zDOJV7EGl0HSNW1PVoLFQWadtgXvmlbzJu1o00dP8MdNvviVq1to9nA7SMQspVchV7k1+m3wv8FweB/B9hpcMe0QxgNnrnFef/s2/AvTvhh4ZgmaFX1W6AkmlK85PavbVyrZJ49K66cOVHjYnEOs1HohjcsCOO1V2jO45Oan+9kg5I7VE755xmqOJFGaPaRgYFQlQvar7Yft1qKSMNx/FQMm8O6o2j61aXfRY3G7HdTwf0r3+J1mjV1O5WAII6Yr5yYbeCa9h+GusrqOhrbu2Zrb5eepU9D/T8KaIn3OxoooqjIKKKKACiiigAooooAKKKKACiiigAooooAKKKKACiiigAooooAKKKKACiiigAooooAKKKKACiiigAooooAKKKKACiiigAooooAKKKKACiiigAooooAKKKKACiiigAooooAKKKKACiiigBPwpN1NZgoyTgd818tftFftuaF8NHutD8LS2+s+IlBSS4zutrVumCQfnYeg4Hc9RUykoq7NKdOVR2ij274o/F/w38IdCbUdevkjcj9zZqwM87eirnp6noK+D/jt+1x4j+IljdWlvcf2DobZ22dq5Eko5x5j9T9Bgexxmvm7xx8SNV8eeILnWdVvLjVdRncs00pP1wB0UegAAFctfHU9Uj3tE2xeNorhnKVR22R72Hw9OinJrmkFrr72V9NMPmRyeOtaTa7BqAAMpgz121y9zY3cKlngdV9cVLotgb+8SIHaO7U3GNrnTCpUi+W250S2+kwyB5ZWnY/w5qSTWzGpi06xwOzbanWK108hLa2e7mU4LEcUSXOqxN+6tViHoRWO528rXl6GDdw6ncSebJDI2D6VtaX4nit1SC9h2MOPmGK09N1G+Xm5aFR3yelT32n6brERGY2mYfeWlKS2aNKdOSfNGWvmWbXWtKuFAZkBHqammk0uaLHmRjPo2K8y1exOj3bQlg/HB/wA/jUek2M+q3iwo7DJ5PpR7O6umT9ckpcjjqegTTaZYOSLndgZwGzXE+IL5tX1ASxQtsXj7tdWmm6V4dg/0lhLLj+I81Lo+sW2pzslvZgRryXI4FTG0XdamtRe1Xs5NIxPBPxA8Q/D3U1vNMnktwDlkIO1vqK950f8Abk1SGLbqWkQ3ZA+9/wDrrxfVvEVnbs0CW6zEnHH1rn/E1jDbW8NxGvlPJyUrojUlpbS55NbCU9Wnex9o/DP9obWvi1ePa6TZ2Ok7eDJKfm/Kur8VfC3w9eOmp+PNchvmiG4RMwCD8K/PPSPEN/oNwk+nXclrL/ejbFWda8Xa3r77tR1S5u89pJCRXV7R27nkuj72jsfoF4H+KXwn0/VhpWkNZxOp2iTC4z9aufFuw8fa1Cj+CtRtRayYBCjn6g1+b0MjxsDExD54K9c1+g/7HfhzxNp/hRr/AF69me3mAMMMxyVX8a0hKVT3Zf5GVSCp+8md18P/AA2fhf4Pl1PxFqElzf7DJPNO3fHb2r4Z/aC+NV38VPFM8Ucp/sqBysSKc7z617b+2N8ZLrVr2LwXoBaeeb5ZhDy2CcY49aZ+z/8AsgrEtt4g8WHBUCRLVx8q9+fU0mvaOy+FDptU1zS3Z458If2afEfxOnjmeKTTtNyCZpEILD2r6G8cfsf+GfDvgiW6iuJIbu2iLmYt1YCvb/DnxE0SbxV/wjGhpFI1un70xYwnbHFee/tmfEAeFfh+9jGCZ73MYweRkVo+SMG0T7Scqi6HxVovjCO1ma1mfcEYor564PWtPWtRea1EluFmwOVrzzwr4W1XxdrMdhpdtJdXEh6KMge59K+jpv2RfEXh3wc+rS6qkV2qbzBJ9zpnFed9XlL3kfQRzBU4+zmeHLqNreSbHVrWXvkYrP17SVt0W5tJd799tMudUDSyw3cCl0YqzL6jikj1K2igZYwSewNQk10NvaQktWMs9a1K0YCSJnVfXrXR2Xxi1DRlHkIcgY2tyKxrPVoJpFDkrjitBtBsLr968xVW56UuVXvsVzSnG0Xc6lfGWgfE5ooNXtfs91j/AFq8Y/H/ABqDWPgnFbWrXWm3I1FOoiyM/wD165GOCy0OZnt5t7eprV0fxZeWc2ba8ZD/AHc5H5Vv7TSzRxqjyu6epyt5ZalpspjfSZYCD1kjIqexs9RuHQmJUTPIPevVrXx1NeQiDULeO4iYYL7MfpVyPwHovihVk0zUGsrnOfLz8p/D/Cs3yv4WdNNzi/3kTyjxN4ZWHT1uFGHxzgVj+ELBbi+3t0X+E17H4m8B6hpmmSiVDMqr/rEGR0rxSzvH0fUpMj5Q2CKmLlZpmlaNKFSE1saHibXHurr7HF8qJxgVp+H9N/suwe9mHzY6Vc0ux0nUphdEqGPJrtNL0i11hXiH/HtEPnbt9Kjm05EdEaaTdWcvQ8z0/Q9U8capthiYx55cg7QPWvWdH03T/hrosgDLPqDjlsDPSsO++Idp4bD6ZpMSjnaZfQ1FfK2raQXDl5pBktnmtZT5EoxOWnS9tNyvexgyzf2/qktzdPvxyTniq8uoLdSS28camNBUepW8ug6L8xBlk6ms3T/9H0ue5ZsFhwamOqKleL5WJotg1/fYRNwVuldpC39mqqTWI2f3gP1rhfDXiFdLvvMcbkY816faavbatbh4mVlx92lUurXN8HGEk7PUjtprDUhiONPcVU1bwjaakhKRiOTGQRSX2gfaGMlnL5UvX5TTYW1rT4gGVJcdzWV3umdskvhnE871OxfSbxreXqDkH1FTaXrM9jJhTvj6FDzV3xNJcahqkYlVRIeBsq9bafZ+HZoWvF8xpOeeAP8APFdV/d1PDVN+1fJokW7W60nUVxcweW3rt+lOm0nw/Jkh9h/L1qbWLWXyhPYokkRH3QAa5aTWlL+XdWoQj2waxV38LPQnKNOykl9xtveaJoPNuolm7ZrnWmfxBrSGT5FY4A7VeXRdP1bLQTeTN12setY88c2jXYDghkOQR3rSKWvc4qspO117vkevaTpsGnW6ogCkDms3xRo8+qlfJuTEmOVPeqfh3xXDq0UcUh8uUD+Kp/FWm3N/bxtZyFXX+6etcuqlqezzQlR93VHOr4X1G33FJVcAdz1p99oe7SjPNGYbmPptH3qwJtW1bTpvLd33dCME9q0dD167uLlku9zIVP3sgDrW/vLU8z91K8LPU56dvMPLEt6nrUTS7cZH0ounIuZinK7jxTRG+NzK236VutjyHGzaPo/9iXT7vVPiNJKLmSO2t4dxj34DE+1e1ft3eIns/A9npkTfPcygFVPJAya+IvBfjvV/AOrLqGj3bQTr6dG9iK9z8M/GOw+M3xA0dvHkkdta2Y/djPyO/qa6IzSjynFOD5+c0v2X/wBmWXxRPB4k11GjskIaK2kTG70Jr6O+JHxx0L4TXGmaJZLFNdzSrAIUI+UE4zxXN/G79orQfhX4TisdAlhuLuWPEKwsMAYHPFfBU3irUfFHjaDVb+4aa5kuFbcx4HPQVpKaguWBjyOo+aZ9/ftcWI8RfA+a8HysqpMABn0Nfm+rvD8wYj8a/Tv4oMJv2frgyqJP9Azzz/DXwt8D/gXqPxW1gTSo1vpMTZeQg/vPYVdSLk15joyUYtnnQ/tZ7N54Y7k2ynmRUJX86+r/ANjP4CXGtTReMNeVwqnNpE/3T/tV71o/wv0ex0tNBsdOhkiVQjnYMV6x4d0W28N6VBY20axRxKFCqMAfhU+yjFhLETkuW5qw26wxhUGFAwBSseelAYnOOBRtCrvY80HMN3D+EVBMh5PQZqRmCnPXPpTJl34Oc461A0VznnuKayj14p8jYyBgd6rySFePyp2KFbDcHkVueDta/sLWoZGOIW+ST6H/ADn8K5/zCynI/KmrIytnFULc+jYpFmjV0IZWGQR0IqSvOPh74wXCafcthWP7tieh9K9HoMAooooAKKKKACiiigAooooAKKKKACiiigAooooAKKKKACiiigAooooAKKKKACiiigAooooAKKKKACiiigAooooAKKKKACiiigAooooAKKKKACiiigAooooAKKKKACiiigAoopMigA6Vy/j74haJ8NfDtxrWvXi2lnCOF4LyN2RF7sf84rj/AI3ftD+HPgxostxeSrd6h0js0bBLejHtX5gfGf48a/8AGDxJNqWr6gwt8lbe1Rj5cKZ4Cr2/nXPUq8ukdztw+GdV3lse8/Hr9rDXvi3azaNo87+HtBfhobZz9ouOmPMcdB/srjrznjHye/h2W4vpIzJmFOWc1kt4o+wiQwMzytxuY10Gl3kl14fkKNuuZM1yScl7zZ9LSp0dIQWxHYSRyXT2Nin3ThpjXTadpaWMZLsXJPJbmuVsZl8I6arSASXkzfd711Gn3k8tis0y4dhnb6VhJtnp4eMU7NamRrFx51+9qAvkhMscdK4ix1A6fqTSx/NGGOFrb8Rax5HnRof38h+Zh2Fcl5ynCjv/ABVvSWmp5mKqe/pujs5/GRkUJbBbcng8VXkuJbs/vdTweprk2cL0bPpmul0Hw2upWQud3zjoh6GqcVFXIhUqVXyjotNtmVml1F3HcCnLqVvo8Ra2hmlc9GYGuk0x4LU+Tc6ftwOSBmtY3GlyKFwik9FIxWDl3PRjR0unZnkV9eS6hdPNITuPaug8EXMVvcSecwRyOOa6bXfBVpqEDzW+Em28beled3lvNptyYpdySg5ya3jJTXKjgnTnh5qpLU6e40e51zXm3krbjkN2q/qnm2sK6dp0e0EYebpXIw+Jr61T5Jcr05pk3iG9ueDJhT6VHJLRdCvrFKzfVm1Ha2fh9DJPKLq564BrC1TVZtWm8yQ/KOFU1VZ3b7zbj6mr2lR281xmfovQetaKNtWcjqOp7kdEZ6wyyfcVjg9AKlkt515aGQKP9k1vya82myYWzTy8+ma0rPxtbXbCKe2VBnBOKTqPojaNCns5HHWN8dP1CG4Ee/ynDbD3we9fcHgj9rax1zwfBoFpbfZ9ckQW8anhc44OfSvlabTdN112WJQsmPvJXHXMF34Z1RZEZopI23Ryrx0960hVeyZy4jB2XNuj9GPhr8EdE+Hsdx4q8SXUd9q9xmaW4mPA74XNeGftDftgXGpSS6F4TfyLZMpJdRn36CvBPE3xu8XeJ9Ch0y91aRrSNdpVWILD3rh7K3a+vIY0UsZHCgDuSa3lNy91KyPPjR5XzT1Z96fsLeFZV0XUPEl5I01zeP8AfkOTge/51yX7Smn618YvjBZeGNIUyQ2w3SyDJVMnv+VfTvwP8Iw+F/hpplhEvlEwDdx3xUd1p/hf4O2mo65dSRpPMTLJNMRuY+nNdThHlSeyOTnfO5Lc5r4b/Cnwv8AfCpvbwxC6VN0s8uAzHFfO3xX+NXi347atNoXg2zuP7LRirTRAgMPr6V0cMniD9rnxVKFll03whaS4yuQZ8dvpX0BcP4J/Z38JoZVt7WOJcdgzGofvK8tIor4H3kz4x0f9i/x5qduZZhDbMedr5JrnfGf7LXjzwfbmdtP+2xLklrfkj8K9k8Yft/XC6g6aFpStarwHlbGfyrp/hH+2lbePNdh0bXdOS2Nx8qvuBBPpWalSlokza9aOrPhxRJZ3wiuI2jdGw0bDBHPeu31OGWXSYpbfacIMrj2r6p/a2/Z603VPDMvinQ4EgvYh5j+WMeYvfNfHfhjxEzbbSf7vQFq5MRBxZ6+BrRneL6mfI0V4PkPlzA8g96gtb59KvA8i7wDWjrujv9oZ7ePAPPHSsBdSXm3uFHoSazi7o6J03CVnoeiSeJLe80kyW8a+ao5Uda5u38a3VncCTmPB9cEVhWN5Jolysn+tgbg1v63b2+saX51oFWTqQKjlUXqbOpKpHR2aOx0f476hbqsMwW5hxtZZP8aXVL7wp4suENzb/wBnzzdZF+Xn3PSvGlSaRvLVWD9MYNeoeDfAUjact3rJMVv94Rnhj9a6EnFaPQ83+I7S3Oqt/gjMBBJp032q0lOTIvJAqHxFdweA43sYZCZcfOp68iqVz8bbvw1ILHR0VbaH5fm6cVpWfxV8O+NovJ8R6YsVzji4Hr656iiyei0Nfa8ttNjy7xE0MkSXKL5bv1q34W8Wta7YLh8p2Negah8KdK8VQtNpWtIMD5Y5MYrhdQ+EOuaeshjWO5VT/wAsnyTVeyvGzM/rXJU54GxrX2HXLYBrkKBz1rjNd1CGOJLK2bcg6n1qjcWNzaSNHL5kTLkFWBBGKvaL4fS6U3dzlYgcYas4w5NzrlXeKdoLVmQP3aDCkj1q1p+qXFix8l2T1ruLqxtLPSVkgtlmUDJ9awMadqi7cfZ5OlPnUtGhSw8qbVpalmx8f3VupUx7ueuak1D4gXN5blFXZkYrA1LQZ9LUyBvNiY8FapLh+c0KnB6mU8RXh7smXbPUGGoRzSsWIbPP1rutf0//AISPTUuIGDPGM4FecAsZMKCxbsK6HQb7VNJ+dYHeP+6aJx2aNcPU+KM1dMhttcv9KzFllCn7rA1q6fNZ+JJjFdQ7ZiMBwO9aMHirTb6QrfWoifvuFWY9Y0O3DSQBUYemKyb8tTsp04/zXj2ZhT+Bry3uN9tKCqnqe1P8Xaa8drZoB51yxxhRk1o6h8QLO3ULGd7VzEPi+7XXrfUkwXhkDIrDI69MURUpO7M8RKjSg4w1bM145bOYpIkkEqjowKmr1r4sv7EhRIXHYE/Wv0O074GeGfjf8NdM1LVNMS01Se3B8+Jdrg4r48+On7Nut/Bmb7VM632lO+2O46EdeCK754f3ebdHhUsW72TszgV8bSfemt45mPqPpWbq3iiW/JVIkiHfaPrWUwLY9fWm+UBnJycdq51TijrliJyVmzrPBWgx3+biU7iDgr19K7mTT7FVWJ41XcOBjmuQ+G9+I7iS3bjdyM11viPTZ7u3jmt2Anj5Hvx0rkqN8x7uEjD2PMlc5XxJ4HUjz7EYbr5eOtcLIrxSMhOxlPIPUV6xp3iJLh1t7geRcrwyt0NY3i3wit5A1zANs3XjvxWlOpb3ZHNiMLGouemefXNxNcMpkleQqMfMc1FZzLBfW7ODgSAk/iKJVeGQq42MvBB/Gqzybf8AZKnIrrPn5Rex+smkaTZ+NPhXY6fKx+y3NoqHb1wRiszS9D034f6Ta6FotuFkA2qqjtxya+Y/g3+2fZ6D4VTRtdhZJrWLZDKvR+O9fVHwXml8TaDH4jvIds1/mREcconYflXdGqpJLqeZKDi9djufD+lHT7YEqPNcZdvetdAGJb8OajjJ+Yg4zxU8allAByO9QxBncT6DpTZHIXB70rNtUqp61AjHdtY7j2qBoZJhSAuabJLtzSSyiP5VUFahdjtKnkHtnqaW4hPMyuep7Zpq/MOWGRR5ZVeOR1zTdoXduye/0pgIy9DwRTMEcnpUgYLFnG0deahmuAjMMbsdcUASQyeTIGRsMOcg1654D8XDWLdbO5f/AEuMfKT/ABr/AIivH1Zcde2fpU1hqUtndRTxNtkjbcrd6BNXPo2isXwv4ii8R6YtwmFlX5ZE9GraoMwooooAKKKKACiiigAooooAKKKKACiiigAooooAKKKKACiiigAooooAKKKKACiiigAooooAKKKKACiiigAooooAKKKKACiiigAooooAKKKKACiiigAooooAKKKY7BFLMQoHUnpQArMFGT0r5x/aK/at0L4Y6fNZW12HvWyu6JssfYY/nXL/ALYH7WNt8OdDk0fRpFl1O4ygCtgn3/3f51+YXiLxRqXijUJr/Urp7m4mO5i5Jx9PasJT15YnXSo8y5pbHc/GL4np8RdYF/HLdM2SX85jj8B+debtNtbrkt6mpdI0y71vUIbOzhkurmYhVijGSTX2H8Cv2Lo5vI1XxZIJTgMLAdF9mp06Lnsdkqipqx8eDw7q11p0mpJYXBsUPzXAjOwfjWp4T15NMkMc5Oxj19K++P2qIdF+G/wNvbCys4bcXAFvEiqB14zX5ybjtIJz+lTVgruBphq8l+8R2s6QXWqDULu4UwKfkTrWhd+LReYs9PX5iMb/AErz3eWjA3E+gzW34VEB1JRcHaDwDXM6atqetTxTlLlWlzrLLwTaTKJrmfzp25K7q2IfCWnrDgRJg1Dc+F45oi0UzLn7pU1Bb6LqUKmOO+JRRgbutc/M+56saaj9m4l34J0+4UqIwH7Fayzp954RZZISbiAHJT0rZk0vV7dVaK73sP4WFQ2+veV5tnqcflyMPvdjR73e4pxgtbcrNHR/EFrqEIkZkV36qe1WZ9Ls71WdwuT3HavKLiZYb2doW+TcduD1qP8Ati9/guHA6dav2T6M41jltONzv7qaTw3MjrL51mTg9yK5fxvqNvqdxCYGDHGSRVTT7W916RYjO3koeSx4FbK6HotmxSe6Ej45wacYqG4pTniIuMFaL7nHKCwwANvf1rp/DfhNNSt2uZyRGvRV71a/4RTT7xT9ivBv6gMau6LNdeFyIL2PdbMfvL2q5VE1oc1LD8tS81oW7fw/otwyxomH77hipb34d2ksLPbS7GHT0rchWw1KHfGEO7oVPNU5Le90Zv3BNxEeSrHkVzKUj1vY07axuvI851KzvfD8jLcoXj6AkdaoNcQ3+3KiBu7CvU9Rit/EOnvDNE0cuONw715HqdhJp95JA3BU4rphJS9Ty8RTdF3jrFmjp91c6PdLNExkQHtyK6nXJLfxFoRuVA81Bk+1cPb3j2qnHzKeq1qt4gtrfSHtoFIlk+96U5Rd00FOqlGUZPQ55jk46Zrpfh7qlnofjHSLu/USWkU6s4PQDPWubjBmkCoOSa9Dt/CtnYaSJ5YDNJtzjFaOfs9zjp0JVrqOx+hWt/tEeEPCPgeHVBfwyDyQUhRhuzjpivinxN8TNe/aW+I1lpTzNbaZLNhbdSfu56n8K8nuiuofunimSMcKDnAr1n9lvS7fQ/i5p0l+21GU+VvGOfStPae0kubY5ZYV0YucdT7kmk0T9nz4YeesaQxW8OcDA3EDNfnN8ZPjFqvxa8Ry3lzK6WisfJt92Qo9frX2b+3NY6hqHwziewR5IEkVpRHk/L+FfnfExDHgGtazvKz2RzYeK5ebqxeVJHTHcGuq+FOi3eveP9GtrLcs32hWyvoCM1zdrbz6hdJb20LTzOdqpGCSc+1fe37JP7N58H2y+Jtdi/0+RMpGw/1Y6/nRTpuTNKtRRjY9e+MV5H4f+Ct6bshvLtCDu/3ea/K6O2ubmRp4YmK7sjaOlfav7ZnxottR8vwbp027e2LgqfuqO1fO0mm/YdF22SqHC5GRWOIqrn0O3L8K6kHJ6HJWPiSW2VYbuNgv941Dqmi2usK0tq4Ep/WlbVftTtaajEFzxuxisrULS40eQPbSkwN0bPH0rkUdbrQ9T2nucstV+JNp+i3sZNvNGGj6bvSnWem30eqGGxRpRnlR0xW34R0rWfF26ONmS3j+/Jjv6D3r6m+EfwKs/D/hiTXPEO23slBfEnDP9f8ACuunRlLWWx5tfE04RSp7njWh+GbDTrBNQe082/xydvyqfqa53xV4pnkd4twHbanat34ufFqLxBqkmn+H7dbXTYW2B0HL89q6D4Pfs03fxKsV1XUb/wDs6ybJy68n8TRyKT5Y7GKryprmluzwnyVZi7Dc5OeRW/p15pbQeVcW6xt/er6q0P8AZV+H8OqfY7rxR9qlzjyvNUfhxS+LvgT8K/BVykepx3iRN0myxQ/jV+z03M4YpQe1z5ktrNY5A9ndgof4c4NVtQvNb0CYXdtcytFnJQkkflX1rov7Jfgvxhp5u9Fub6zjkHyOSR+PNee/Fn9mLVfhzpM+oWGsx31mg3NDcYDYrKWHqR95PQ6o4vD1PcnGzPILT4mQmINq2lQ3sJ4ZgBkfnXXDw34a8caL/wASS7WwlkGfIfpn2FePXmqPJbyQmJVHQ4FZ9hqtxpbboJGXvjNLmnbXUtezpyvB2TPQ9Q8G+IfB6FZ7b7ZYdPNg+YY9x2rmNU8NyXCtd2ilccsmMGtrw78bdU0bEUx+1Q55WTkV6Fo/xl8Ja+vkavpy2zvwZoxjFTputDeM9OWbvH8Tyrwq1zeLNbXcJMQHVu1crfQrb308Scru4NfRGoeE9J8QWMn/AAjer27yuP8AVyHB/MV4h4j8C6z4fvnS8tZFKnd5ijchHsauMZLVmOIq02lCLuyTTbGfR4UvHjEqN7dK7rS9TtL63Ux7S5H3e9ZvheZb7S1iddxXgqRUGpeGxHJ51hIYpQc4rmlLmdme1h4ezgpQ1Roax4ZttWhJ2BZMcECvLtYsZtGuDDIOOzetd/p/iSaGZLa/jMT9N/Y1nfEC2iktUlQA46MKcJSi7MyxVOnVpucd0cKv7zBzjpXp3wF+Gk3xK8fWViVYWULCWd1HAUEHH415rGpGAOa+0/gnpdt8EfgdqXizUCF1DUIi8YYYYcfKBXoQjd67I+Vqy5VZbn1t4B1iwuLeXS9PUeTp+ISw6ZAr56/4KC3Tx+AdMiVsCS5G76YNdZ+xjrcniL4f3V/Oxeee5d3ZuuSxrz3/AIKHapHH4e0KyORI8xYHtwDXbKXNSucVOPLVsfCXcYOaki2+W47n/Co/LZmGeOa9o+C/7NPiH4sTpNsbT9LU/NcSIQXHfb/jXBGLk7I9JzUFdnkljcyWV1HNCxUr+tek6H4sg1GIIzbZcDhq+14f2L/Ay+FxpklpuuNvN1n592Oua+a/ij+xP4k8FGS+0G7GqWi5IiPyyj+hp1cLKSuaYXMvYystjhtS0a31NQcbJBysg696y9N1l7G6fTLzDsD8kh7iufXxJqnhe9ltNTt5I5Y/laKUbWFMvtesdYkhmdjDLG2Qa8505RdpH0SxdKouaOjKXxE0+OG4W6QYEnBxWV4R8Faj4xvI7axtJrh3PCxqTn/CvcvAfwI1v45RQixH2XSw4Et5IO3+z619xfCb4G+H/hPosNnp1sss4UeZcOBuY+tdtOLcdTwMXWpxqtx1PjP4d/sO65rWq2lxrES2FkrLI6M2WcA9MV996DoaaTpttZQqEhhjWNVA7AYrYTaqj5eR0NOVupC7jj8a3ilHY8qpUdR3aIY7UR45P4VKflbA79KMGRcjIHcUxsLnBLN71VzEbcbWwpxk+lV7hvLTAHTuOv8A+upZXHRRyOpzVW4Yq3r60ARMF8ts8DOABUMbM2WbjjAXsMdqezCTaznJHI7ZpSBJ3G0/y9KpARtM33V59D6+9EibcFjh+oHb6mpPkjYcZPU0wZkbzGBw351LjcCPnY4IwoHSkWIFSfucfl/9ep1YOwwcL0wetJ5eWB27eenWgCm0e7HAAX0/z1o8vy8jggd6tPGAw4zj070xkweRuAoA2fBfiJvDurJKWY28nySr2K+v4da9yhlSaNXRgyMMhgcgivnFmx2CjtzXoHw48aC326XePiNj+4kY8L/smgUkep0Ui9KWgzCiiigAooooAKKKKACiiigAooooAKKKKACiiigAooooAKKKKACiiigAooooAKKKKACiiigAooooAKKKKACiiigAooooAKKKKACiiigAooooAKKKwfF/jLSfAug3Gr6zeR2VlCOXkYDc3ZR6k0AaWoalb6ZCZbmQRp29SfQDvXivxy+M0Xg3wbqGqznyLO3QlY8/NI3bP+FZ+l/EK08dXUupLqsdz5jYihRwUiXsoHr6nvXyX/wUB8bTx2+i6BGzLbSFppdp4bHQfrVytGHMtzWnC80mfJnjvxtf/EDxNea1qErPNcSFlVjnYueFqfwL4A1j4j65FpWjWzTTNjfJ0VB6k1d+F3wl1r4seIIrDS4mWAcy3BU7Y1/xr6D8YfETQP2Z9JTwz4Qihu/EGB9qu2wSp75PWueMVBc0tvzPQlL7MNybUYfC37J2gIhhTV/GUyffYAeWcdvQV9F/sw3Wqa58PY9d1eRpLzUXMxyeFBPAHtivlvR/j14R+LkkGmeOdDR7yUhFukAzuPHXqK+5fCek2PhTwbZ2tgpSyt4B5YPpiuym+ZuV/wDgHFUulZrU+M/2/wDx0bjWtL8NoW2Qjz5PT0FfH7SZOQeM9K9C+Pvi6fxp8VtevGfzUW4aGLnICg44rF0vwiVhF5ejEI+YKK86U1fmfU9fDUJVEoowLO1uLhiUiLKehxxV1dGvgplEf3em081Nq/iA3Ti2sk8qFTtyvetK41BtBsYIVbfcSjLZ96y55WO+NGmrq+3Ul0bxvPpirFdIZAvHPWuhi+IlpHGpaJt3piua8TaejaTbX5QBmwCR3rnN27BPTrUKnGeprLEVcO+VO53lx8SIl3COBi/Ysa5TV9euNaZWlGzvxSaXpDapIXJ8qBesmK2rVdP8+O0trU3kx4LHv70+WFN6EuVfEJczsjlA4ZgAcD1xSGEqwDfXivU/+EB0+a1DPD5Lt1wehrFvPhzIVf7HdK3H8X8qFWiRLBVFtqQ+DZLU2M67S0nXZ609pNDu5GjuLc2kvTNYkml6h4bnDvGwKfxL0rUabTfEUKrcn7Lddm6ZrNrXmudFOTUFBqzXcr3Phee3kNxptwJkXkKDzXT+HJp9Ss3h1CFt443MOormbnw7qelsJLO489O2w11PhO9vZ4mS/jZFUfeNTPY3oW57NNfkch4gF14Z1Im3kcRHleeKvad8RrmOMJLGH/2jTviReW0nkxRPukXrisDR/DN5q0ZkQBI+zvVxUZQTkctSVSnVcaTOjm+I21W2W4L4wCaz9H0X/hJprq+unzt58sHn6Vn3/hp7OQL9pjlf0U1Z0S5vfDNzulRhC/XjtVJKK90SnUnJKrsiCa90uKQxmzb5OPm4NZ1z9iuHO2Fo/oa9It7fStZXzkSN5MZKnGa5zULprO4df7JBiU9VFRGf3m86K5b3VvQ5yy095pFa1bJVgcMK9M0vUopbdYZyqzIMFGrlbPxQ8TbINNG7OOFrR1CB77S5Lu5AgmA+UDj3qZ3luXRtSu46k3iC5ubOYPb2qSxY/hFU9L8RXtxdJOVe1uLUh45BxgjmuZh16/j4Epx055qKbVrm4yryHDddvFUqbMJ4iMm+3Y+4vgz+034e8daH/wAI34uaNLkL5RaYja46d617r9k34XeKZnu7K4jiWQ7iIJsDnnpmvz7iik8wmMOT6r1rYtfFniLR122uo3tuvoJGFdsarSs9TwpYdtuUND9GfBPwP+G3wpU3Si1aVefOmYMR+Jrgfj5+2Bo3hrS5tJ8MSLd3hBTzIz8qflXxFceLte1ZljvNWu5UY87pWrqYdB02G1ikkj8zcOWIyaVTESStsjbD4F1pXb2OC1HXrzWNYl1C8maa4mcu7t1zXpNhqDvpIuIiJAE+6aqt4N0vUI8xjD9itGm6JqGkzC3iiNzC3ARetcMpKdkj36NKeHvfY564vLbxEzwzRrb3GTtb39K6Pwj4DubtzFq37vT1+YM3V/YVqweFNH0HUo9R1V1WUDd9nH973oXxMde1J/OuPItBwidPzrZe6rnHKXPPlb+Z7N+z3qnhO18Sz2WpeVaW1v8A6kMAFb3r0D4+eJNA8V2KaTBrDxacgw0Fo2N3tmvm9obBow8cy7h/EDyKrzSG3TfDeqGP941X1qXLykPLIOfOpaDb7xBoXhHaNM0ES7D/AK64Gc4+tV/En7QHiPXtPTTbecaZaqMbLf5fwzVTVtctG010umR5sY+WuX8OaCuuXDhztRefeiNVyXvGNTCxjNRg7tlCHWL+3vhcx3c32gHIk3nd+dffP7Men634t8CxXXiox39rIMwrMu5gPfNfHbeEdMJ8pW2v655rt/Bvxg8UfD23Ol6ZqIlgUYWGccD6VVOtCLuRWwFVx0PqD41ftEaF8HbFtPsYll1DGEhiwNtfGOqfG/UfHHiwXHii5uZtGdvms4WwAue/rXReHbDw78RPFd7deOdZksbuZ92wH5PzNejLH8CvA8hUJ/as6cjPz5rZy9p7zZ53J7L3bNsyh8CfAfxW0hZfBmpNYals/wCPeTkE+hFeM+N/2e/GPgeeQXWlTXEAP+utlLqff2r3i5/ay8M+GFaPw14YjgZeFk2ha4XXP2uPFutXW8C3igz/AKsrmm5Q9Qiql/LzPBU0GWO4WO7hkgGfmVlIIrqrLwzo4jG2VS3qa9Hs/wBpRrhs6t4dsdQPc7BXZ6L46+HvxU019HvLK38NXM3yrMiKMH1zispRUtnY7aWIdH4oXPBLiwbS5BJZyAEfxRnBFdBpHxM1OwXZeOtxCOMTJk49K3fib+zn4g8GWj6no1z/AG7o+N/nwHLKPcd/wrxKTWrmMbGOcHHzCs/Zzp6pnR7ehW3ie2R+MvC9/sN9ZnTJXP8Ar7ccH61rt4RtdUtXu9E1GHUIwM+WCN9fOl9q1zeQiJiCP7oFTeH9a1fRbwT2TzQvn+HODTtzfGXCtKk/3T07HoPir7PBDLHdxtDMo+XcuDmvN7nVLvUgiSs3loeB6165pvxTudSs1ttf0SHUoTwXKAMB+NdD4T8G/D7UtWaa4mMdrMObaY/6s98HNVCnDozOviatRXcbeh578EPhvcfEnx5p9hGpFvG6yzvtyAoI4/GvXv2yfHsQvdO8H6dIFs7GIGVEPBbsP0r6T+FHgjwZ4B8L6hJ4baI3c0ZIkZssTj1r89PiRHq8njfVJdZRo71p2J3dxk4I9q7JLlhZdTx4v2lS76H3j+wcjr8KdzMCDMxGD0+Y1xX/AAUFsbjUm8M29tA9zNJKyqiKWJJHoK7D9g66WT4WyRgYMc7D26mvXvijqPhbw7ZprniFYWayBeJpACQfauqMVKkkzl5uWq2j4/8Agj+yumnxDxN492WtlCBJHbOcDA5y1fRHwr+JS+PvFk1h4YtVt/Dml/u3uFGBK2Og+n9a+QPjH+0Rrvxp19PD+h77fS5JhDFHGcGTJA59q+6/gL8NrX4Z/D/T9OjQCYxBpX7sx5JNRTtJ2jsh1LpXnuzvdb1i30PS5726cRwwoWYscCvzf+OH7WHiTxX4lnTRb1rHTLeQrGIzy+D1r2/9uf41f8I9oUfhfT5tt3eZ80q3Kp0r4Z8K+FdT8eeILbSNKiMt1OePQe5qK0nJ8qNKEEo80h+veJtQ8Zal9p1Cbz7grt345NfTn7Mv7Hv/AAl8MfiXxapTTz81vZHhnH95vb2r0T4U/sWaF4ctLS71kNqWp/Kzb/uKfTFfU+l6aun2MVtCvlxxqAAowABWfs+XVjlWvpEboPh/T/DGnw2Om20dtbxqFVI1AFaL5xkClRQmRjP9aT73H6UGAiKxbOeBxTmyvAOaX5lUY6dqYOV3Hr6GgB7MVUEYzVKRwrZP/wCupJXLN6HHSms21TnrihAN3KsbEAZqB9oVncYAHX0qWRgV3H6cDrVaWQNG2H2nv7GjQBr7JI+gP4VFIG8sAZIz+P1/+vQrZkPcr1H93/GiSbCHD/MecEdPrTuA1YyNrODgE8CnlgG4OAOQP54pnKqFYdex/qaY4I2gnJ6kkdvX8KoNSbht3v8AoP8APeneYAuM8Z+lQmTZkd+4/r9KSNXBBIyM5Gf60BqSEg7sj5uoz6f4VXEjecRsz3Bz19z7U6ZS2VViMjuOnv8AWpGjyMZAx1qBXICxA2Ebm5PP86b5jNgxnJBzuHH5Ur9WXbnA+bd/Whdwzu/IcZ/+tQM9l+HPiZ9c0lobhs3VrhWOeWU9D/Suxr568K+JG8Na1Bdlv3J/dyqDwVJ/yfwr361uY7y3jmiYPHIoZWXoQaCJKzJ6KKKCQooooAKKKKACiiigAooooAKKKKACiiigAooooAKKKKACiiigAooooAKKKKACiiigAooooAKKKKACiiigAooooAKKKKACiis/WNasPD+mz6jqd7b6dYW6eZNdXUqxRRqO7MxAA+tAF7isXxR4w0XwbpMmp67qtrpNjH964u5ljXOM4GepPYDk9q+Mvjn/AMFHbOzkuNE+GNouoXmWiOuaghECHkboo+rnuC2B0+Vq+LfH3ibxN431b+1PFHie71XUJCShupSypnGQi9FHA4UdqylUUTvo4OdVcz2Pv/xl/wAFGfBOjahJaaHpWo6yi5H22RfIhPJGVB+YjoeQOvavDPit8abL9pvTW06/1htLET+ZFCDtQHtxXzBIb3S1iaYpdQsOKX+1NOumxJC0Eg7jtXO6je56f1Gmvhdmd/p/wj8f+Fc6h4d1wXNvGdw8iUjP1FN8X/F7UNQh0/SvHugtdPbSBjcMnLKPQmszwv4w1Dw0hbT9SlEDdYyxIrso/jh4cvLM2HjPSo9QhcfJMqDcppxqxvbYVTDThDmaTPU/hv8AtFfDfTdBfTNNt10K5kj2BigUAn3r4v8AiVbtbeNtT/05dRMkzSfaFOd2Tmu01L4f6T42urq78KahGgDFvsU/yso9q8+1jw1quhXH/EwspIgp+8wO1vxreUpTs5HFGMYvQ6n4B+EZ/GnxQ0SzhiZ1WdZZDjoFINfpl8WNe/4Qz4V6veK6xm3tGC7vXbXyR+z9+0N8PPA6W0d1og0/UdgjlvFQHJ9c17n8ftWt/i98D9Ti8K3cV7NMgcIjjJUHJFdMZRVNpPU5ql5TXMrI/OnS2bWPEgaTDmWQyP7knNdd451AafYpaQthpOv0ridKkfR9cTzlMbROUcEc5BrrfFWjSa9cWktuQyuAMg9K8qolzK+x9RhnahJQ3ZzHh2x+1XwkYfuYfmZqv3GNc17enEK4HsMVt31kuj6edNsl8ydxmWTHA/GucuboabbfZYDz/wAtJPU0X5ndEuKoxUZfP/IseKtZS6mS1g+WGH+dVdB0mTWr5I06Z+Z8dKosvmMFOB3r0nwVpI07TBPIMNJ82RVN+ziRSg8TWu9jTXRYYtNa0VVRSuC3TFY/g/RX0vVpG3xzJ2bOSKwvGHiya6uGtreUrEpwzL3rK0PxBNpN1v8AMLDPI9axjGTTZ31MRRjUjG2x1vxFk1K3eKSORktj97Ycc1yNvrl/Cu6O6fj3r0u3urXxRprhyGVhjZ3BrgvEXg+50nMkA863Jzx1FFPlXuyIxNOcn7Wm7omsfHc6xlLlftA77hWsq6L4jjGxxb3B4AHrXBxj5TgfMOtSxkwsPLJUjnI61o6aexwwxUlpPVHTX2i6vo8ZaCZpY8cEGsWbxBqBXZJcOAOCK1dF8cT2P7u5Hnxng5rY1TQdN17T2v7R1ikAyc8VC912kjodqkealL5HG6Ra/wBratFHIxIZvmJ7iur8YawdJij060/dkr/D1+lcdHM+k36SA/PG3B7V0MdvD4i1yC6MoR+N6t3xVy3XYzoytFx+0x+i6SdMtTqmo8rjKq1Zx8RPqGrAyf8AHsx2hcVr+PJ7iV7e2hjZ4Av8A4NHg3wszTG8vE2Kv3VcYFQmrczNnGXOqUPmZGrW82g6irRMyI/zCr+n+OJY1dbiJZR6kVF471aG71KOOFgwj4ytc5uC55J9fSrjFSV2ctSpKjUai9DsZfHEXmBo7JQT3xVGW81nxVN5NrbTTqf+WcEZb+VVPCOnw694l02wuW8uCa4RHb0BPNfpJ/Z/gz4FeAo9RaxgjgiiUl1QbnOB3ranRjrJvRHJWx1TSHc/Ou6+GfimC28+TQb9Ih/F5Lf4VzUlvLb3IinjeMg4KspBFfX2uft22jXTR2XhuOS1Bx+8wCRSaf8AFb4Y/HZl0jWtCj0nUpvlinCgHcfQitPcl8LOTnnHWSPnXcljo8VxZwLKuP3nGTWU13HfNuifY/eN+lejfEj4ReIPg3qz4gk1LQ5QXjuI1JAX0b04rze+hs9WUyWb+TP1KdK43GUHaR7lOtGpFOL+REsdrfSGOVfs8/UHsa1rfVpNG8u2vfmgI+V+1c6qtcbYLgGOX+GQV3mh+Dbi80vfrJW3sV5WVj8zD2o5ebQ0jJR1WjL3h/SRr10rWEpjXPzN2FdFrmvWfhMLaWUq3d/j5pOOK4zVvFSSCPTNEX7FZR8eYOC1U49JS4Idr5FbrknJJpOCgJYidbpY0G0G71iQ3lxOsk78hSeKzbzS7+xmVDZq6seqjNbek6NbwSBzqJZh1+biuim1ayjUb50+XjORWbnrZHVGhCSvJ2ZzUvhMXlmhG62l25ODXC3DT2N1LA0zSbTjOa7vxD40ghheK2PmyEY3elcBHG95dEEktI3LYz1rWnd6tHFipQTUae4gZZGBOS31zWpo2qPo93vK7oz972refR7TQ9NE7RCVyO/XNM0NE1aSUTRoIjyFxTc1Zihh5RktdTPbzrrUzdW10Cu7jccYra1K5079zLcTbblcE7fWsTVLKzmuJre0Bhkj54PBrmpGdZCjjODjpSjFSWhpOpKjdNXNTxBq39pXwaMMqDgH1qstjeSDzPKbYf4jWl4btrS8uMTAM69Aa0NW1h7WZrW4tv8AR/4SPT2puXL7qMY0vaL2kmYDadcx2+/yGfvwaow2891dJbxwSNPIwVIwOST2roNkUyhrC8aOUc+XIeDTI9am0+9iN5bmKZW3JOnYjuKam+xEsPHoz0/wP+yF438WRxXE0UelwtzmfJOPoK9t8I/sL6RpbJca/qz3RX5iifIorzjR/wBrDxn4b8NtbQJFqSKoEc7feUe4ry3xZ+0h478XSEXGrzW8b9Y4TtGPSuqNSFtInl1KNaMrSdkffC6h4A+E/h9rCS+gjs9uDG8gbPHua+afiZ8FfB3xikudW+HupWsd/nMloWCq5/pXzPc319rDbru7muW65lctXVfDfwP4s1zVEPhyK737gDNCSqj8ar2kpaWMvZcivzaklv8As/eNtJ1Hy5dDc7eN+4FfqDWVqXhvXtHuJYp9NuE29SsRI/PFfZ2h/BXWtL0u2vde8cXVoygGSOZ1x+ZFegaXqHhXRdFnnhuF8RyRg71j2u5/Cn7OD+LQuOKnFWjqfmvNqUkW1SZFboT0qO31S4hkUxSlj3V6+nvG2ofCv4ua5Npb6dJ4W1blY7lo/Ly/uP8AGvAfiR8IfEPw2ux9rhN1YuSYry3BZGHbOOnasZUlbQ6oYpuyloafh34ka1oUJm0u7kgeL5mgYkqa27r4ieGvi5A0HiC2XS9XC7Y76M/Ln3/+vXkdvrVxaQyRbN28Y3dxVCz0q4vJCI42kbOeKmDlDfYqpGFW3KtT9A/2c9U074PfC2+X7SuqTb3lVbY5L5zjivk/48fG3Xfip4guDdefa2ELsEtzkYGf4hXN6PqHiTwrsksppodv8Afg/UV6n4H/AGgNFtrlh4m8MW920mBLLsGT65yK6faqaUXscLoTpNytc6L9iD4Jt4i8RyeKdTtSbS0wLYyKRubuR7V9y+OvFVp4J8L3up3LiOG3iZvyFcZ8H/it4J8RaLFD4eaG1TH/AB7rhdv4V1XiDwhZ+OpEg1JftGmxtuNu33XPv6iuyMoxh7rPOnzSneSPz70/4M+N/wBpzx9deIJYpLPR55jsurjIAjz0Ud+K+z/hL+zN4V+F8cU1laLLfhcPdOPmJxz9K9Z0/TbPSLOKC1gSGCMYVIwFAA9ql3YPOdvU47j/ABrmvY1cnJWI1gWOP5VAUU3b++Vixx0x2qaTbJIVU4zz1/Wl2qoCk5HsOo/xoJRGFDZ5wAetJgNyDwfWpWO1d3X+RprMBhuxGR9Km4hrMVOeD7VDKx2FiMEcevFDMRhjx2Udx7VW3cscbyThR6kfw/SqGg/1bbi2UUZ29x71F5hbeFBA+82OoHr9aYXMsgGFyW+Xd3Pfn0FR/an3BIRgYJG7v6tn+VAMbcMSG25CrwdvVfTHqTUKg8heMHBAH3T6fU02CQbkUNlgMrHIfmCZ5c+tSlltYwEbL7c7z1XP8R96LWFqQyEW4MabkbbjPXavpn1p0duySckmQ9+ynHX6mooEZm28+Yect0U+p9zVu3VoGwEBIbAJ5wO4+tAAB8hXcW2j/P1NQ+TuOQxAI4Hv6/8A1qsthmz0DE9OP8mnKpBGOPX3NWGpB5a54GWzknrUm3AKqec4yf8APP1oK7c4GOcc9T/9eoHUzb8H5Rwc/rQGo8t820Dcw6ev4e9MYhi5PAzj5c/p61KqqvTIXvQ8m+M84wNxPSgNSpJ8jPtBJ6Dv+H/16ikuArEY3EAZbsM/zq0UUKTjAxj6+30qq+G5UBgTgbf6f41ACLEe68n8+v6V6T8LfFSwt/ZFy/DHMDE8A91zXmrI68Fgw6tt4A+tTW8xiZJUfEqkMr9MHPUUFNXR9L0Vg+DtfXxFosVwf9evySr6MB1/Hr+Nb1BgFFFFABRRRQAUUUUAFFFFABRRRQAUUUUAFFFFABRRRQAUUUUAFFFFABRRRQAUUUUAFFFFABRRRQAUUUlAC0UmRVHVtYstB0241DUruGwsbdDJNcXMgjjjUdSzE4AoAvfSql9qEGmwmW5mSFPVzjPsPU18ueMv+Cg3w90/UpNP0e6nu41O1tSEB8v6oDyfqR+FfPvx+/bMm1BbS38G6n9qnuVIluJAd0eegGelRzI2jSm3ax9zeMPjBaaDp889pDJP5Y5YIWP4KOT+NfInxO/aF8T+OrgaXp3grUNYi3436lERGR6gEYFej/A/Qb3SfANlNq949/qV4v2ieWV93LDOPwFeD/Hz9qbVPA/j+bRvDsdu0VogWdpEz857A1pO0UrlU43dkdFrX7Kuk+OPDsGpCwXwzr7pueOA5QN6EV8teMtFHhfXrjQNe2yXVs2BLEcg+hFei6f8dvix8Wrg6boxZWb5XNrEQFz3Ldq6rwv+xt4n8Qakup+LdWjikLh3VP3jt9SawlT9q7pWO2jXlQvzP5Hz5FYqqgQXqzRf88pTyBSahoNwqCWBRInVo85/Kvsz4mfCf4YR6HHaaxdWml3cSbRcRMEkJA6kDrXzLrnwh1jT45tQ8MasniTSUyd1q+ZFUc8r/hWLpyi9Hc76eMpyVpRscVYXUiQvD5DhB1Rhg/hTVs9P1RSRMwlB4RjzWZc6xfpM8chaMj5WDDBB96i0fTf7UuG/f+U3UeprPke7OtVlK0Yq5I8M2l3Rlgaa2cfxx/8A1q67w/8AEF7FDFqk0eqWrLtMU6g1mJo13B8v2vI6YdcilXQLrcWUW8uORgVHM1szR0IveJ0MngLwz40XfpNz/ZF84LCKb/Vv7D0rnLiTxv8ADVZktpLq1tWBRpYm3REfUcVR1z+0IYQDG0KJyGj7VZ8L/FrUfDswhnf7fZsNskNx8wIreE+Ze8edWpcsrR/E89kmlmkeSZiZXbcWbqSe9bGm6zqFrxbu7BeQOTivWVXwFrwWa8sf7OnkIKzRn5AT6+1Vtc8L32jwtdaTYRalZDkS2+CcepFTJ83wq5tCPsn78uU8/uPEWo3ULKVZd3DELz+dYUsjooDcnvu6109x4tn3+WtkEk6bSvOazptQe8Zmns8EjGduKUdOliqiVTVSuVNLh+2ahBGOSxHHtXoHia+fR9EMafKWXYv9a4bwsQviSIheM4XIroviNK6/ZlJy3vU1NZJHZh/3dGc1ucazcDPJ6ZNIsfzMSM1FGzSSE9FHarEkh8sAEZ69a6TyGyxp2pXWkyLJC+DnJXPavR/DfjC11yIW93tSQ8Nu715UcudwOSDzT7WdlkDxHY+eCKylTUjqoYqdHTdHp3iDwDDqWZ7ErEfQdGrh9Q8P6hpe5Zbdjjoy8it/RPHl1ZRiKb99EOC1djZ+KtM1OJVkK5J5D4rDmnT3PQcaGI1Tszxwf6wZOD3FXrfVJLRfLXlG6qehr1LVvBel6xCZLZBHM38S1xGsfD++0ncYmW4XruzjHtV+0jI5pYWpR95aouR6HaeINFzbhUuFG7rzXFyR3FhdmJiY3U4yvFaenXl5oGoIZEdEJw47Gur8X6LDrOkR39oqrKo3EgdRU35XZ7GkqarU+aKtJHI2Pii803gP5g7eYM1buPE2s61CYoVYIRg+WOtY2l24vL6GKRcIWwa9PW807SVjtwY4WxwMcmlU5Y9BYaNSomnKyR52vhrVNu9rdiSOdx5qneabfWUZM1s6+nHFeia74obSfLbyDLG3de1Zsfj6xvozHPF3x8wFCqS7Gs8LRWnPqcRaapJZ3MM8R2yxsGUjsQa+2PB/xI0j9oz4Vy+ENTuRa63HDtUyHhmA4I/Gvk7XPCcN5bm900rjGWjrl9N1S60K8S4tJpLW5jbgxthga6ITvseRiMO4NX+R03xC+F2vfDnUnttXspI0yQk4GUceoNc5o000WtWLwt5UqzKVb0Oa948N/tZXJ0uHTfFekQa7agbS8igvjp6UnxU8G+G/Enhmz8Q+EdAv7G7nbIjiiLRkd+nQ1pZdDk5mtJI+sfiZ8QNK8D/AiG61by7+6mtBEgbDFmK4/nX5tN5+pXztaxMDK5IVO2T0r1fS/hv8RviFY21tqgvLfSbcjEl8xVVHsK98l+E+h/C7wLbf2fYJf+Ib7CQNIRnd6knpWkuao+aREZKjpF6s+cNN0NPB6Qza8BcXLDdHaY5HpmvTPh78KvE/xu1SK7vIm07w3GcFmyq7R2FehfDP9msz3E3ib4gXkN4YwZEsYXDAY9fWs7xj+2MNF1WbRtD0OGPR7fMJST5S2OO1Tyxjv9xp7apPSP3lXxx4X+CfgXUF0qeS4ubvpI9tIWCGrC/sl6P8QPCq614I1qdY3G5Y7pcg+2awNG+Pvw3+1Ndal4Age7J3F1VTk/jXt3gv4heLPi1p4sfCmhL4U0TgfbpV5K/7CjFWuWWj1MJSqQs1ofJOj/AXxtq15qlvZWf2iXT5GilRZBkkenrXJ+JPB+v+F5mh1XSrqy5wTKjBc/XpX6Qw6Bp/wS8K3d7p+m3Wt6lJl53jG+WV+5NfP+l/tCeLvGHi59O1PwC15p00mzyZLY7kGcckjFJ04R0NI4icvQ+PPubjjvUum3Xk3kcpJKKc7RX3P8b/ANlPw5rPg+417R7ddA1CKLzjCvEecZwRXzxZ/speM9X8LW2u6Z9m1KCVM+VA53D254NRKlKLsjSFeL94xrxIvEui4hYFgMgA9DWD4Psby31KWN0YDGCT0qrqWl6/4GvGgvrS609gcFZkKhvoe9amm+PVVQJ4QCOCyDmuGUJRTSR71PE0qsoyk7NHN6xv0/xDMytht1XPEel/6HFqAAy2A2BgVp61eaDrUizPK0TDkkDqKztY8RQ3UMNnaDMCsPmYc04t6WHOMPeu7p7GDbrLHMJYY3JzwRmujt/EEdxGqapbkqONxHQV2uj2cMtjE6RJyuDgVHqFvZ/6i6hU7uA+3is5VLvY6KeFlTjeMtziLjRbO9kM2nXSow5CMcVEy30X7q8t/tMI5yozjmtjVfAM5/eaa4CHny81zsv27SZDBcNIj9AM1rH3tmclROm7yjb0NrR7QxTB4ZdtqRl45aydYhguNWf7HHkN/dFV5JpXhVvNbJ/hz1rd8G3VpBdtHcBQzdGaqs4+8ZKcazVPZFay8J313GQAsfsxwa9d+GPxU8YfCexFraWVteWgO4qV5/Osm+0mLUIQ0UnlMOVdaptqF9osYS6U3EeOZkHQe9ZKtK90dksBS+GR6V4l+PXhb4nRfZPF+n6hpNwy7POt5GCj3xmvP7zwzY+Ec6v4S8eA7fnEEmVdvY88/lUF1a6f4itlkZVlXGAV6ivNPEFrNpGoPDKAsZHyFe4reNXn0lueZiMD7Fc0H7p13iv4rTeMNLEGrWFnPep92/jj2yZ9c+tWvB/xL8X2unfZo5RqmmqNnk3Y3jGMYrymaUbsBWIrqfBOvpZZt5pMBjkVUpSSujGjSpykoz2KXjCE6hrMky2UVi0pyYYeF69cVq+GdStNLh8m6haJ88SEcVo+MbpFjjle0We3PWReGWuSw04MlnN9oh6tDJjcKz5/aRO72aoVPcO7kht72ZbuznWXaOYyetU7zR7HXrd1EXluOvGCK89mmlXdc2EsiBT88eeVqGHxxqFkXK3GV7g9aFF/ZNniIrSaPe/2YPh7dt8V7O2lmc2aAzOFYgbR61+jMLrawKVGR0AWvy3+DvxhvNG1kXdvKgu1OHWQ48yPPI/Svv8A8C/FbSvEmiRXsVxGjEAFdwLKx65HtXTTlfR7ngYujZqpD4WemSP5kiqVy+7Bwe/rU5ZEX72O59c1j6fqMd0odWDYG3Oe3b860N6yNsB3MD83bDdvyrU89k/mIjA7cdhnrnstIrfM3Xap5J7HvUXnKyk9hkbj692prTY+6D1G4fyqxjz0JI46YXjB7CoXnLTYYjG3kf7Xr9Kdd3AjjLevAx1Pq1UpW2RoRk7hkg9dnYfUmlYgSabdyWMagYO/+H/a/GolkjZiELALhTx93/65qG635YJGX57j5XOOn0FTqgjjG3klN25O47n6+laC6iOzMSBxu4YcYz/dHtTPIfaQiBhnO1jwX9z/AHalSB1YOsRJx93OMjsPrU8MLBSzfO567h29KgepW+xiNR91pH5G4Z59D7elN8gR/Kil89Cw5/H39KuqpZjjkjg8U1pEVlyMHrnt+dWSRwwR+nzdf8+9PZTxs5x1/GpPlVtwX/aFRtIity2F7dvx/wDrUFakUwxu9cZx6D1NM8sbSNwIHJ3Hp/8AWpzP5j427e5JHC/X602SbzVOyPCLzz1I9T/hQGpFJ+7YbVLEdvX/AApnnFtuBkeuOue4p00mctnjHzA9fYn/AAqKFJXUiVdozk//AF/rUADXA+ZVTjoNvTPtUUI3tuzuVfToPw7mh7ZPMB+dSQRgnqPf0qSOPbt2nnuw4/H2FABJGGznhOhJPH+fSmbQARE2Qv3s4B/H/CpZFPJckp2XufYf401lG0McKi8gdj7+9G4FZlAUHO488np+A71C52ydGaRh/n6VNNGxkX5toAyQeoP17VAyb1ZY8klsZ7Z/rQUux2Xw08U/2RrH2eY4tbk+W3ordAf8+te4V8vKxhdQzZKnrjn8B2r3rwH4h/4SDQ0aQ/6TB+7lB6njhvxFJGcl1OnooopkBRRRQAUUUUAFFFFABRRRQAUUUUAFFFFABRRRQAUUUUAFFFFABRRRQAUUUUAFFFFABRRRQA2m7guSeAOteffF746eD/ghov8AaPinVo7VnUm3sYyHubkjskfUj/aOAO56V+dHxr/bk134vS3dhE9z4d8MyAxrp9rLh5V7+a4wWz6DC44weSYlJROijQlWe9kfXvxq/bv8CfC+S60zSH/4SvXYwV8uxcfZo39Hl6HHcLnpjjnHwJ8Wv2itc+NOoCTxRqdzLbh98VnE+y3h4x8sY4zjucnrzXBeXomqSZSZ4SfU4xTJvBsUzDytQWQseM4zXLKpfc92lg/Z6xSZXk8Pf2kGk0+cSAfwueRWPcW1xpdwPtERjcHHT9a6fTvC76HdJI9+oTPKjjNWNe1vSzH5MiLeSN/dx8vvWKnZ6anbLDxcLv3WdF8Pv2lvGvgOSKOLUWv7BSAba6ywx6A9q9G034hfBz4jeII9S8WaFLpeqO+6WRGLRSk92xXzf4g00aQ0bRy/uZxlF/iHrVO0028vIyY4mdT/ABY4FdMamlzyZ4f3nFLXyP0+h17w54U8Dy6n4N0uHVo44/3dvpoXc2BXx34//bE8e6trBhtgNASB8fZlX5yc9GzXmHhLxR4z+H90lzo17NAVbLRrLlG+q9+9fRHgn9of4d+JFafx54WtrfxDGmPtH2UMJuOg46/41rzqo97HM6EqWrjcg0/Xfhn8YPB8Wu+Ob2PT9dtyBcfZ3ZGkzwCR3zivG9L+IehfDP4nfa/DU19f6Csn+pkcqXH9RXr/AIo/ZPvPiHdXfiLRIbXwzpc8ImgtWffvJyeccKMYr5e+y/8ACM+KjDdiOY2NziXB3I21uRnuOKHdSV9BQ5WnY+oPitpf/C7dDtr/AMJ/D28tdQdfMN9IgiBH9fWvnnxF4G8UeBcNqmk3dh2EkiHb+Yr9RPA+qWWveEdM1Cw8trSa3VkEYwOnQfyr5M+Kv7U+p+GviBq3hvW/DVnfabBJ5fkzJ8zrzgj61dSMVu9yKVSSdorY+bdF8cPa/u7wGRem7vW+L/TtU2+XMIXJzlTg17J48/Zfg8feE7fxn4JspNOmuI/OfSZ+M8Z+X0r5dvLOfTbqWC4ie3uom2yRtwVI7Vwzo2Z7NDHO1nqd80k9qreb/plueOnIrj/GmixWipeWwCxynBSpPDvm6hfJCbmRFxnGeT3rY8TWlnZvbxTLLKrclmPSsUnGVj0JSjXpt2OZ8P6h51u1hdfdbhWPar+n+LNe8B6kn2S5l8gHIUnKMPTFaM3hjT7izM+nOZJF5IDciqMN8swNuzLMydI5hz71pezvE55U3KKhU+TPWPDni3wp44UX2s6clnfD700IH5kVU8Q+E7s3Bm8Pm01ezb5gFYK49iD3rzy1ht5JxBFvsLzsv8J+lQTatc6LqAglmktLjos0TkZoclJ+8hKE6cEqbt+RsWl1DZ69HBqGlNY3atghlINV/igpkNtIOUbgVtr8V4DHbWHinTl1KBP9XeJxJj1zXT+IvAVl428E/wBq+F7tb9Vwfsrf61fb3qnDVSiVTxD5J06iszwrYkUYUdQOajx+K+tWLnT7izuXt7iGS3uF4aORSD+VVmG1jGw+b2roPLHR5Zjt6HrUkEZy2RjApGj2MO3HpSqGwefmJoAlt+PcVYVju3A8dsUW8bRlSVBz0BpmSsjBRwOtJjL1n4k1DTxmK5fGeAxraTx093CIbxd8WPmK8GuTaRo25APFKsct1MqRLvOfugdaydOL3OuniKsdEzrbWaDUGWK2uI5d/SGcZNdZNZ3FvoEsHlxrIVICIa4/Ro7DwqrT6g2+8b7iLztqnqHieG4n37rgZPXfjArmnFydlsepTqxpxvUerMK60+902YyPE0e05DVYmuLfWthldorpRtDnoa0IdajnyiXJI6+XPyCKr3Whx3jbYE8ifG7r8rfStL9zj5bK9N3RSW+v9KYJOhnh9M5GKt2ljpXiAvtf7JOO3YmshbqWykaJt25Dgq1MF9E0gMkWxuuYziqafQyjUV7P7mdRpNpf6Lqi2z7pLeUffzxWN4qtY7PV3QbQSN3FaEfjZLWyEcW95SMBn7VgSPLq115jsZJWPHvSpxlzXNMRUp+z5YO5S5Yk/wAXpX1l+zN8Yrr4feH2XxTEJNC6W7SAFvoAe1eOWfgK18O6bHe60N13MA0FmvJ/4FVTxJ4kvPEV1FBIvlRxAJFbpwq1183J6nkOm6q20PXvix+0pqPijxHJ/YrGHSE4iixtyfU15jrHizxLrU6XGo6rMhj/ANXukIC/QVTngTwzaxTSR+bcMOh5Vajj8V299lb2BGHTeorllOUttTvp4anT92ejLcfiLXGBW38S3PzDBHmtj+dY9xoOpFXnZBcZyTKDksfWr1x4ftNQjEmlTqpHLRscGo/D+uXOiX621zuaPOwq3alzO2h0eyhezVl3R6B8JfiJ4D8NW8dv4r8KLqFxHJu+0jBb8q+j/HH7Uvhi3+GU58E30On6kiBY7eSPaV9hjvXx34+tbCF7e4hAWZvvIBXJspYqS+APQ1vCrKUTzq+GjTqW3PTtJ/aG8faXeSXcev3Ds7ZZJjuX8jXo+hftoeLYnjg/suxvLuQhVZEwzMfpXzUuJGBXOK3PBetJ4Z8TadqboLgW0qyle2B1pptdTJwjbVH314e8P+NPiZp8Op+P7yLS9D2eYdLgJXcOv7w+ntXFfFz9rTRPh/preHfA8EbzwDyvOVcRJjjj1rqtU+KXhz9oD4dzaJo3iNNA1OZApW4+UgjqOvSvCIf2MtdumZ5vEWjfZs5FwJSc/h/9euiV2rROSMY3vPTyPKvHHxn8T/EbTYrLVp1uV8zeNsYDE+ma9Y+E/wCyavxA8Btqd/Ld6JqBOUa4UeWy9jg11ul+G/hN+z5ZC+1fUofE2vxj5YUw2H9h2GfWq2j+IvH/AO1JqUtvolyfDfheF9rbOMr6cdTUJJPXVlym7e7ojw74qfAbWfhnG15c3Fre2G/Ys9vKDn8O1eZLFjoxJ61946x+zP8AD3wToay+MPEN3cKvzf6RclQT14XNeUa3N+z9aytDa2mpXLD+OF2AP60pRUd2XCq2tFc8e8H+LFgj+yTts/usTxXX3lsmpaY+1gWblee9dV4d+H/wj+JGpDStF1HUNE1WY4hW5wys3pzWP8Qv2efHHwnsbrUpJYbnRoDxOsuMrnjg965JYdv3oM9qhmCjH2dRGHpOrmFBaXqtHMvyhtuQaf4s0uzutJlllKhtuVYjmuJ/4Ti7WMBhGzdmI6Vlah4lu9Uykspxn14rFUpc1zrnjKfs3HcjtLOe7YiKMsI+tW18N6lK3mLAdo53KeTWh4J1q1ty9rcoD5pwHNa2sra6TdRmC6ntHble6HNaylJPlOWnQpyhz3Me31jXNGbY8UrQD+FueK2Lf4g2ssIjuEKcYORmtrQWu7qHFy0N5EOPMU89KoeJPDMV9uNtbp8vUbcHr2NYNxbs1Y9KMKsYXpyuvMz9H13TdLlupftWIJPux46Guf8AEDzeMtUjWy+6g++eKp3+glGKxBy6cmJ/vetHhnUv7K1Is/ETDBOOlbKKXvI4JVpu1OorK5PH4OktmaOW7iWVhwM81QvfDc9jOAZ4t3oGINdJ4p0FtQjGpWEvmYGWwaxdL1eG4jaz1KLzF/hk/iQ01KTJnSpwla3oyax8QXVmotb+3aa3Yfebniql1pca3S3Ok3W31jbj8KtyM+iuFmAvLCTo3XArP1LQZLhRd6VI0kAOWj7rzTsugScrWetvvL0OJWb7RaeTc4wZEAw31rzfV4fJvpwrb13HpW9JfXTfuxcOjZwRmrZ8PWtvbq1w0ju4ydgq4rld2YVJe2XLFbHEp5tvKrK5U5xlTg12Oi+Mtb8J6h5ml39zF0kJRiM8d/UVVm0Sz3Zi80YPG5eetT2+LWYOY/MCrgZHNW3rdHPGlpyyPqL4K/toR2EMVj4ohY7el6hP0ww9vWvsbwr4603xNpkF1YXS3MM6blcHjZ3Oa/I7UFgmbzbePyZc8jHBrpfh38YvE/grUo4NP1OW1jXAMLnKbc5xj0rSMrI5auG190/W5rxJFAxldo+Q917CrULOyjYu09m9fU18bfD39tLSriRbTXJPskoxidfmXJODX0j4X+Jml+JrJJ7G7jeGQZWRHDAD+79TW0ZKRxTpyjuju1IZSW+bA4A/u+n41WmkaWZQAsechd397v8AgBUFvqQnTcm0k9D6N2FPN5GrDc2QBtHGcf8A6zVpGI61g/fbFVhHjI54+n41cWNRtJG0Kedoxg1X+1FZBuIb5fnCn9f6Uv2592wKQwxuPY8f0pklvaFXoBxnbntUTMZGOOF9fX2NU5dUVZNq4Z8cDuM/dX+tVJNSSMOWGQOCM/56mnYC1PJtbCn5cjtyCen50i/KoZjnd/dPHH8X0rPtbjzNxd9oTPmNnPB6n+gq4ZFbcBGfkwoUcfRfoO9IrUZJdFWyG25GQSMhf9o/XtSXLMIxj5GX5xu5Cjv/AMCNNCywxgTsss2QoZBgSSep/wBkU23aSSTk/vWJIycqxB+Z6XUOg2HMQMRkbMa8qeSgPQn1NSTSSNnhkCnJbGQvufc0xcSXDFMiMHcPMHOM8ufUDtT/AJ8iMlivt1/66N/SmQxVjWRQxTaVb7uc4J7H3P6U/ascWVyVXtnOB3HuanjgMO1tuRjk55z2PuTUTQs0hLNtA544x/8AWoKRHt8xsHgHnHX6H3NEaJ5vOTjrk/KD/XNWApUEfKMD73cf/WpNqRxhVGz+me/0pWHqRsysWHLHpluefQ1BIvzAt+8b19Pf2p8oEEbK2Ofl3H+VRmUrkKrMfQfe/wDrUwRHNFJMu0txnpjJHtUTIFBx0/2f8akkYrgvwuCd3b/69V5ZBhC7YLfd3dfyrO40MjlIkLHhDwMfX1712Pw31o6L4iSJzttrv90w7Bs/Kfz4/GuOz8xzkEfw5y3X9KfDdGOZZFIVwcjaST/+umG59OL0paxfCuuLr2iQXAP70DbKPRh1/wAa2qDEKKKKACiiigAooooAKKKKACiiigAooooAKKKKACiiigAooooAKKKKACiik/ioAO3NJ9KSvC/jh+1l4U+D6XVjb48QeI4wVGm2sgCxvzxLJyE56gAtz0qZSUdWaU6cqj5YK7PXvE3ibSvBuh3ms6zfQ6bpdonmT3Vw+1EGccn1JIAHUkgV+fP7R3/BR6/1SVtH+Fxk02xXIm1u5iHny8HiJDkIo67iNxOMYxz4L8dvjZ8RvjlfpN4jvF/s6N99vpNjlbaE8gELn5mwSNzEnmvFptNvlbabaYc9Suf8/wD1qx9onselDByjrNFnxJ4t1Xxbq02pa3qd1q2oTYL3V5M0shwOBljnA/TFZImDyAscY7Yq3/YN9M4JtZA2BhduMdP8/jV238H6jcTAOscJ67mbt/n+VQ5LqdcaM5aKJltKd2VwBnHXn/P/ANermmWt5eXCpbmQsSPmycD8a24PD2m6bse7ukndeSueAP8AP86tN4ytNPhZNOt8nruIxz/+v+VZOV9Io640VDWpKx09no/2fTVjvnW5K8u7nge39K5rUNY0DS5H+yWwmmPcDjP+f5VzOoeJL3VCTPdtsboqnAFZjFY4SAd23sOvv/n3qY03f3jWti1blpo24DP4k1aIOMjOcdkHWvSxaxW9i1rGipkFSy8EHH+FeUaLqTaZfRSs5Zd2Cv1/+vXps3n6hprNG3zSL8u3jHp+v8qitpZI3wTUoyk9ZHDalo+qaPJK8TSSxr1kU5/z6UWPiSG8gKanCJiBhZFHOf8A9f8AKqra7q2k3HkzyM3P3XHB/wA8mr8M2leIVAmX7JdH+JeAP8jP50+mqMLpytF28me6/Bf9ombwTpkmi63JNq3hidfLWQMTLbg8fl3p8n7Jek/Ei8l1DwL4wsrqxm/eC3u8mSPPIBwc/nXhdn4Z1DTpPMs5FuYW5dM4BXuPypb7UNU8D6ml5pN9PpjSdfs8hQqepHB/Ct41VdKWpx18K0nOKsfpV8C/hre/CzwLbaFf6j/aUkTFlkAwEB6KPpXy7+3xpOmWviDQdStDEmoyBkuPLxvK/wAJP0/rWF8Afid4z+Jnij+wNU+IFxpNqyEjdgvKc8opPQ9q0v2xPhToXgez0vV4dVvLjWLpijQ3chkM2B8zZPTnFddSXPFPZHkwjyVNdzM/Z98SfE74sB/C2k+JZNN0uzjzNdMuXRDxtH4V6bqn7BVrfBriXxTdNeyZaWWVAd7Hua8s/Yb8cR+G/iZdaRcyIkWpwbU3dS6nIA+uT+VfVf7U76xb/B/V7vRb2ayurUCZmhJBZQeRkU+WPJzWuTJyjU5VofFvxR/Zz8XfB2RdTcLqWmI3/H5a5O0f7S9vSuXN5a+LtPEMjbbnHXPINepfsx/Ebxp4s8ZJoF5LN4g0SeMi7hu23CNOmcn3rmP2oPhHN8GfHianpUbjRNQJePb0jbunsO9ctSlzR5kenhsU6cvZz1TPIGuL3whqhQHof+AsO9TeJFjubOLVrX5d/Em3qD/+utpXsvFVmgdg04X15Wp9J8Omz02a0mxJExJBPJrkcravc9mNByTUHdPbyOd0i8bXY9jOy3UK5jkzyRWtJHD4m054Jf3d9D0J65rn7jT7nw7qySKj+Xu+Qr6elbutQzWrW2r26+WZR86+ppy1asZwlyxamttzGtWa+t5NKuF2zof3bNXUfD3xDe+C754JHkhRv4lzgdKjxpGueXJIPsd4By9Xf7Lu2ULBdR3GOVU9TTTtuJJXvF3PUpPFvh/xhYm31e2gvMjEd0oAmTn1rlrz4G2+uRz3HhvU1uJFUv8AY7jCyEf7J71w1xdR283lX1u1nMOBJHxWnpvi7UvDcizpK00GMrNGTkfWtI1Gt9TGph4T1jozktS0q70q9aC5heGSM7WSRSDUC/ezjHHavctB+J2heLoxbeJrGK+tXG0XKKBNGccGob34F2mrW8174cvP7RhPP2fOJFH071spJrQ4vZuLtL7zxlrnzDg9VHNaFjotzqVvPJGRFHGvLPxWs3hkaTcSRTWBDxna3nnByParDXFqyIlxc+YpbH2eEYWs3O+iOynh18U3ocjpmjX2qXHlorbFbBk7V2kPh19Dt18h4zdsOZJD936Vd1/Urfw/pO+1RdzDCovavNbrWbu8mDS3Lk9hmovKbsjokqOG31kzorrw7LcXEkk19E8/UDPWse+8O6hA24xmVfWM596oRzSbyS5LEde4q/b61eWODFKxCnnccg1XLJbHK50p7poyZsZf5WTbx83Wuh8H3Ut5dLBIA0S8hj1FMbxFp+oSg3tp16sBWhYa/o+m2zmEomc4Hes5SdrW1OjD04KXNz6EHxGs47aSCdMKzDDDjNZnhjQhrTPLOSIF4471m+JvEL63cbl/1aniu88C+G9R1jw/5OnRYkkb5pWOFQepNVFSUEupD9nUruX2UVtN0PRNQvVsYYmuLhm2hY+TmvRZPDvh3wHbrEbZbnU2AdmcZER9PrWjo3h/R/AVh9mtNl3qbDNxfE9D6A9hXMa9qA1OZltQs1x1LOe9Tzcuid2bRpup77SS7dzK8TeIC7efcN5l0wwif3Vrjo75lvFuOSwbcabqjXMd06XIAmHXcaNL0m61WTFsPNx17DNaxiktTknKUp2ij0Cw8QaZrlkILkqrYwQ9YeteCFVlk02aNlOMoWrMuvB+rWK7mgznkhTyKy2a7tZikpljboAxIrKMWneLOmpUco2qw+Zt2fh/UrGYSI6xkcn5wK2NS1TTFtUkukjuL5Tn92K46S6m+ZWlYn3JNVy4ZunHXiq5XLc51XUFaK+801jvPE2oO0Yyfc/KorpNH8D2082Li6EjL1VDjFYXhnXE0W8Pm/6p+Gx1Fd21jpesSC5gbY/UyRtg1nUlKOi2OzDU4Vlzy1kSR+DdKjUqsWQO5NVpvA+nXG/YhhJ6YbtU0Xhu68wk306oo+VQ2cirEuh3aqhi1KTd6OAQKw5pfzHpexh1gc3qvgm5soxJp85LdkyVNcvdeINbs2+yT3t3CVP+r81gP516Tbw6nbyBpJI5xu9CDXH/ABKWHzrZI41e7YcheuK3pzd7M87FYWmoc8dGcg908km+Rmd/vZY5Nfav7CvxO0yz0m/8M6hLFaXW/wA6OSRgofPGPrXyDpfgvVLllYQ+Uh6tIcYFatloM63zLp99m7jGQYyePxrpVRQd0ePLCzqRtbc+gv2t/h9451Txtc6nHb3Wq6CyhoGtsukY7gqK+ZG0/UUmWNrK5D5/1ZjIb+Vel6J+0V8RvAuyxOqSXEUeB5N0N4IxjHPauwt/20NfVS8+gaTK/QP5IBHatE4S1OZRqUvcaPJfBfiCf4e+MNM1e7sZPMtJRL5EqlSw/GvrXxRZ+Nv2ttH09dNtj4Y8ML80j3RJaY9iFHUV4AvxSm+N/wAV/C3/AAkVpYWlmlyqMscYUMpbox/Cvuv4zeOl+EPwjvdX0y3jDW8SpBGgwoJ6HitIJWbb0MKrd1pqfO91+wzomk2+/V/Gv2SUc/dVV/I1xGrfsfwXcjjwv4103V51yfssjhXbjPUV4X4q+JHiPxtfzXmr6tc3MzknDSHavoAPTmsix8Qajpt0JrO7mtpk6NG5BqedN6I1jCa1cje8c+Adf+H+pC01jT5bKVT8jEfI/HVT0NMsPFeLc2+oR/aYfU9QK+1v2eWt/wBob4R3Nr43to9SSzm8tbh+HIHOc9sV8n+OPh9Zax8XtR8N+BI3urWNysccjjG4AkgE1MqaklLubUsRKEmu33HO219aR3G7TdSktEbkxydP88V0tt4kmSJFNzay8Z647VwHiDw9qHhXUZNP1axmsL6I7THKpBHHX6e9Zk7GP5Y23de/0rmlS1PRp41x2PT9Q8T6Rar5kvlz3kanCxjPb1rzm+uTfXks4UIkr5VOw5qqsZdT3kY45+teheH/AATBHYpJefvJGA+T+7xmnaNJXZfNUxkuWKscppuvXWj/AOqlO3AJjP3TVm4m0zXB5jD7JdkZLAZVjiuxfwbpLblkRY3/AN7GOKoXnw5s5I2aC5eI5wM/XFZ88L3N/qtaK5d0YukxT2rNFJ5V7avwcN06DODVm10+TRNWWSOeNLB+u5/rxjvWLqnhXUtFV5EBmQN1Q89axVuHaaM3BcqhGUOfSrtzbM55SdNpTjqbXiSyj1bUjLpcEjxlfmYDA3Y7VWh0HWo4+YmKZyFY++K7SPxDbQ2sLW9u0qMNoEa8DoOac2uPK42WU5OckcDuf8Kj2jStY6VhoSfO5avscBcWF5Gx820kHGQUb61i3ipHuMslxHx/FXpVxqc7NIqaZI/HG/jHy1h3mk318jiW2iCk4PPPUCqVR9SZYdfZdzzGe+t4W+a5kIzz+dYura000gMJZNoxuB5rb8WaL/Zl+I9uFfke3JqbUvhHrUPg+HxJa7L/AExxiRrfJaE4/iFdcIqWx4NecoPkehl+GfGEVnfRNfK7Iv8AEv8AWvabD47XOi2O3Rr+S2ZsZ8k44HrXzlbx7tyHr2pPMmtX6lcHsetTKCvc1p1pRpuPc++/hR+1z4n1S50/R/7GbXb6RthaKQhnJ6EjoMetfY+mxa4+mpcNYeVMVBaLeGI44HFfmP8As9ftAaB8P4VhvrCK01HPy6hs3Z/3j1FeleJf21PiZppM1jHappv/ACzuoV81GHrntXZDltrqeZOLb00Puz+3ZrOQieCUMnJypAKiqq+PLaFZPM3JkDb/ADI/z6V+ceq/tu/EzVvM362sCtxtiiUCmWf7Z3jy1W3Et5BeGI5zNCDu9icVPMuweydtz9E18Yxz5lMgJbLFJB0Y8KQfYfzqjdeM7NpghuI/NPC9t2BgAg+5zXxn4T/b+nhLR+IvDlveBjkSWvylfYKa6zR/iY/7Q19eW0WiXWi6dAqyR3JyjZ/2SOhFbRtLYza5dz7B0nUglvCkL+du5BY5BHTB/E5rore4BYfvAm3IDDoR/E1fEnwh/aSPw98V3vgvxLctOlvceTHqMzZJGcDJ7cV9d6b4gg1fT4pbRlltZUBXawIKH7vI96i+thNW1N52W5Y+UWDZCMp/u9gP9pqstCIThI8s2N/rkdEWqGks67wHUM3Tudw+8/07CtGNldVb7oPzZk6qP8TT1JJLe3RYvvCQscgd35+6PYVKsJSNpyd5bnLccf4DtUUJEjIzjarf6tGPKD0/xqZmMmFRT5ecjno3pUjQ0He2SGKgcZ7r3zUg2EZydjdM9fpULTIzYDDbyDxjDDv9KZJcN5wG3aoG5mP8Hp+JoESyNlSVYLhsD1z/AHaqM3lgHrliUGck/wCyPX61Mi5hcSLs7MnoT/CD6nvVT7G95MXclDnb5a/wkfwj29TQVqVpJWVXaUjZn+EZAXPYY5ajeVaRUwCegJ6Y6Mx+napby02qDuK9ty5+Uf3V96ryQuyeWqhYxwqZxnHRmPc+1AIjW5EiRyq++Nhw4XkjsEHpmoftH2lslMBh86559DuPbmpmsZY2IOenJH3v+AjsM1XkhCqVRMnqYgf3a56sT1JzUWsAqyKqtghgfwQduP73P86dIxhUIV5PIDcH6AUxbeSJw0jBu/I+f0IVfToakVNzFSCOMlU7fVu3rQB3Pww8VDS9Se1uGK29xjn+63Y17SpBAx0r5it5fJwcg84Ij4Ufj3r3P4f+Il1zRURmzcW/yPnqR2P5fypImS6nV0UUUyAooooAKKKKACiiigAooooAKKKKACiiigAooooAKKKKACiiqepala6RYzXt7cRWlpCpeWeZwiIo6kk9KALQNcp8Qvih4b+F2jNqfiLUo7KDHyR/ellPoiDljXy18ev+Ch+h+F47rSPAUQ1nVFyn9qTjFtEfVB1c+5wPrXwH4++M3iz4ha0+ra9rNxfXjHgyN8qj0UdAPpWMqnSJ10qHM7z0R9NftCft5eKfGVxd6T4Ut73w14fYFBPH8t3Mvclx9zPop49TXyTc6hb3zOft1xA7fxSMTk+9RR+Mr5fmdhOp/vd/8/1py61pOoMFvLVY3zncPpXI+beR79GNGKtTdvX/ADERdVj5tb9J4s4Dbuf1psmqa7bvukDrg8/L09P8+9S/2HZ3StPp97sOcrGzdPYf57GnPp+v2C4En2lM7gq8n8aLo6HF9L/J3M2TxPqZDF7hlzySRgn3p1n4ivY1dZXM0LjD7uuOOn4VPN4gmg+TUdOjZ+4ZP8+wpf7c0hm3rpqoV4PPX3/P+VHyMldP4/vGa3of2eBNQtS0lqfvbuuT/wDXz+VVLTSV1OzL2koNwPvQv6Y7fh/OtDWPF4vrN7S3ttquuMt1UY6D8P51z0Fw2nyLMp2OGyTn06j+Qqo3sTUlT59NV1EaN4GMUi+W6HkEfp/IUfKqgfL0z14J/wD1/wAq6rV9NTxBpKX1sCJkXJxj5sd/zJP4Vytnbm8uI7aMZkfoSOgPH6AE/jVxnzJ3MatFwa5dU9hqgvjHGcY9Pb+pra0zxJd6Wy7HaSPGNjcgf5H860brQ9N8P2wbUWaaQ/wL9AT/AEFaejz6bqOnyRWdusU4Q4V1BJPp+eB+FZSqJrRHTSw84StzWZBJ4k0bVlCX0RDZG7K52+o/Liorjw3otzta3vzHu6jd+f8AQVlXV+kV6LfULKPauOFXDZ9ePfP5VNf+GhPaG80uXzIQMiM9fbn61mlbrY3cnK94ptfebtq2m6G5zqckoj6x7sg98fia5XxXrQ1i8Uqu2BBwh7n1/E1hRsUYrklx2x17f4mnMzM2AO4xnt6fpzW0aaTucdTFSlHkSsi7YXc2l3UVzbTNFPEwZJIzhgwPH619LeFPit4e+O/hq28J/EicWt9bkfYtYQ4ZTjADe55/KvmvSdDutXAe3VVGeHkOB6Af1qa48ManZxmYKJ06/uzkr/kCtfaRi7HL9XnNcyR9eeAf2K77Q/GWl65ZeJ4Z9OtpluIJIY/3jKPu85x619aeJNNg1bw7eWNyPMhmgaNw3oRj/E1+ZngL9pTxz8Oo0trLVHks4ztFtc/Oqj0GenA/WvVPCv7SXxE+O/iSz8J2U9ro63u5ZriJcMExlsH1ArpU425Yo86dKd7tnjXgjxZrvwt+IF1d+GFluZbeeSDywhcSR7iBkDrwK0Pjf8V/H/xOjRPEOnXFhpsb+ZHF9nZFBx6kc8Zr9CPh78G/Dfw70lLaysInnxuluZVDSSN1JJNaXijUPCWl2zf25Np0EWDlbgr+PBpezSVmyfaXd0j8ibW4mtZC6MUIP3V4NdlpPjifyUju4gcfxL1r668ffBP4P/E6aZvD2t2Gla3ISVNtIAjt7rnHX0r5i+JvwL8U/Cu6ze2v2rTi2Ir+3+aNx2Oe341zTpKW56VDFyp7OwknjTTlt9q2pnYdm9f/ANdYV94gudanWPYduMLEo4rA2leM/Nn5j/n8a6HwVMketxBhuBzyfpWPIoanb7aeIkoSe5ctfBt68BlnC2643AuearSWeo6TcLcwuswQ53RnP6flXda7a38afa7WUyDGfIYcH2/Ksa10+31ZBPbSm2ulOJoR0B7isfaN7noPCxi7R3K9nrVl4ntzBeoqTpwGI/l+NYV5b3nhicgL9psZMj1wtb/irwWHjNzYgxzIASF43e/51jab4oktVW1v4jLAvysWGSKI66xFU91qNTR9GZ8emRTXH2iwn2bsERMcEVvafq/iTw3Mt1aXVxBMvIaNjipRpOiatue0m+yOfu845pY9D1nT13Q3aTw4wFLVpGVjnnRuvLyOuh8faX4uyni7T2aeQYOoWuVce5Hc05fg3Z6tqFrJoOsR3lpIcg9JI/YiuW+z61IyQfZMOvJXA6Vf0LUL7SdWi8rdbzM20YG05rqjLm3PNqUXH4WzO+JnhE+F9TW3hupLmL/pouMHuK5PS5bMTMLyPcCMAjt719J+LBHLoUMviSwj1CFgD5qYEir6g+teX33wt0zxUktx4J1FbyRQXfTbltswH+z/AHqqUFsjGFR6Oep5hKiR3kiQHzIs4VvQULGWYKo3E8fWtjV9Em0fT45JIzDKGKyqw6EHBrV+H+nQ3l5JNIobyxlfr61lzWTfY7o0XOoo9znZ/BWoNCZflRiOFb0rk7ixlt7gxyoQymvXfHtrezQKlrN5ZU54NVvh78PbjWmkv9fVo9OgbIfvIeu0VjSqObuzpxGHjR92KZkeD/hrdazCmoX0i6ZpecG5mH3gOu0d69Km8dabpunto/h+DydPhXa878GRvUmuL+IPjq48Rap9hih+x2FoPKhtl4AA71T12GTT9GskjXbHKpLsO5rectLI4aNOSk5voddexy6nobTQXDFwCeOlcN4fkub3W4vKZjtblc8cV1/w7vRdaXNayjdETjmtvQ/C9nockkqLuJJO4jkZrj5lG6Pc9jKvyTWnc43xnYrda/ZIAUMvDV2dlpcWjaWfJRS6rkMO5xXCeNNYSTxJGYyGEHt3zXpOj3EN/p8cgG5WUDGenSpk3yI2o8jqytuU/DOqHV7bzZ3y6sQy/jWjqOm2epL5csKEEcNgZ/OsLUvDM9hM1xpk/lOx3mM9D1pNL8WyR3X2LVbcQzZwr/wtU26xZ0KSXuVEcl4w8Jy6OzXFsC1qecZ5Fcr5g25UZJ6+1e4ahb/bbdo227HXBXr2rxLVLQ2upT24GAjkfrXTRm5aM8XHYdUmpw2YyN2ZwcEE881at9QntW3JMyZ/u963/Dvg0XSC71KTyLTGVB4J96lvNW0mwuhDp1ks7A7QWA9auUk9ErmMKMopTbt+ZHbfEC9tlKjEo9+oq1/wsqdY+LdfMHPX2qKbTrK30xrnVIkgaQ/KsfB6Vg61o66TDHdWx320uQu7r16Vko05OzR0znXpxupX/M17v4hapc5EO2Mgn7q89MVt+D9FSa6W91DNxezKWVXH3RnqfyrjvDkcd7qsCN93OcV33hKdr7Vr2SThI/kHP4YomlFWRWGlKtNSqO+pd8aX81vp4trNC1zN/c7CsbStvgzR1u7iItdTNg46+ld1tiAYrgEDHz9MZ/8ArV594o1C48TavDp1j+8giwXZRwD1NYQ95WO+suR899ehf8X28WseHU1JU2yxqG464JrzIzFo1YDAXAIB6969P8XX1to/hr7Csim4KhNq9cAd/wA64HQ9Bu9YUrbx7Ic5aVug7V0UnZO+x5eLjzziorW2pTs5vsd1HKrMs0bBlZeoI6frX2r8Pfjp4c+Nvw2n8CeNLwadqDxeQlzIdqyH+Fs9iOK+Pbvw99hf95ewNJnG1cnnP/1qLrwzf2MMVxu5bBUK2GPU8VvGolszzamHnLdbHqHjL9k/xv4amlk0y0TxFpbHdHd2LA7lzxxnrivPNT+GvizSbV7m98P6hBDCN0kjwMFUdeTitzw38bvHfgW2S20zXbq3iU5+zu+5RgdMH616Z4L+PHxJ+KjXXhmPWNLiluIXUNexhPMyMbQcdTWqcX0OV88dzzf4b/tCeKfhn4fv9E0e4jFleAllZcsrEYyD617V+yb+zXq3ibXLfxt4hM1nZRymaGNiVeZv7x9ufxrY/Z8/YruY9WOt+PYIRFBJvhsUYMrnPDEjjHtXd/tIftTaZ8M9Km8MeE3R9b8sJ5kOClsM/wA+K1jFRXNMxlLmfLAu/tJfEb4R2t4mgeKbFNUvSpUyWqgyW/bO7sa+Prj4K3/iyz1nxD4HtpNU0C3nKpGzj7SF5OSvcVwSrrHjjxNGFWbUdZv5vUlnZsnP61+hn7NvwdsfgH4bW58R3yrrWqsEaEyfKCQMIq9zzSV6jvLYHalGy3PzguI57F2R42imjOGRuCpHrXoPhPxrDdQxwXreXKo27z909BX09+3h8M/DOleGLXxJaWEdlq010sbyQrjzVx/F78da+Ik0+9ls5L2O1m+xRuA06IxQHPQt0rCrS+yehhMVKk+dHtl9pNnqkZLruZ/usp98f0rnrqxv/DhSa2Zru0yC8THLKMk8flXMeGfHs2lxJDdfvo+obPK8GvQdP1i21OEtDMkigfMc9Pl6Y/GvOlGUNGj6inVp4hXi7Mp2GuWmqQM0Uil8f6sjB6dCPxrC8V+FYtQheWCMRXWPlCjAPQVc1bwTHNM9xp1w1rMx42ng84qtaw6/b7YbhUu145LYbqTRHR3TCcXJclWN/M8+0/VrzQrgruyVbDRN0BzXU23xBs5QomjaOQAZ4yOAT/Wsf4hWS22rxOqnc0Xzr33Y6/rXMbWWZsclsqP0FdfLGornhutUw03CL0PQrjxppijcJmJJK7cdOAKxdW+IFsIylpGzysc5IwPvf4Cub01bH+2LRdSEpsfNXzxH98puy2PwFfZ/wd/Zb+FnjrV4vEui6pNqelxqC2mzHmOTGfm745qqeHjJ2uY1swqxW1jwn4Hfs1658bNY/tfWFlsdBjGRMykNL3wv59a+wIfhBoPgfw2+lWdlFDp6gh1ccN0yTXseqSaF8PfDMtzcGHTNLs4zkgBVVQAK+N/Gf7V3h34napqfhi9W50zQrh/Kg1O2fa4+Y/MR6dK9WPJRVj5+TnXk5M+c/j18G9M0/VL3VvB1xDeW0LZu7OA7jB/tAema8ZjijvFxtwccj3r6G1r4C/ET4R3U/iPT0TVdGx5jXEMm4TwnB+ZPoea47x98L1vNBi8aeFof+JdN813axnJtn4zx6Zz9KxnFz1tZnRSqez0eqPILjRXjY+TnP901NonizWvCMxNlcyQg9YX+aNvqDxViPU3h++hPHX3/AMmoZ76Kbj7PuJ6GuePNc65eykrpna6H8SPC+tOsOv8Ahm3W7J+a4tmMQY++OK9EsfBWg3EKXOm+BrzVonXcrJdBx/Ovn7/hH3Nu1/cgRW/Qc4JPoBWz4V+I+v8AhO+jn0i8mtFj4EasSpGe4rpUrfEcPLd2ie52/wAQvCfgu7hh1j4cNZFeMyxDJ+mRzXo5/av8IWfh+ZdIsLiK82bYrfywF3duRXm9j+0R4e+IGkf2L490oKXGBfRR52sc4b1FeYa14Uj8L6sl1aXUeq6M53QXkZyp9Aw7GtfaOMbwYRppySmrEmtahf6pq11q2oHE19I0zsp4yTX0F+zT+0I/gmf+w9cu3bRDxDKwDGAnt9K+e7pkvNrqxEVyuVB5CuB0rOhkEMu1iSScEHtXGpX1OypTS0P2E8M6/Y6pYwXtpKlxFJGHSWMcEcbV/HrXSrc+dGoLqSeWbuH6k/QV+Xvwb/aI1f4X6lHG7z6houcmzMuNuBxtz0wa+/8AwL4wl8WeDLLxBLZXFtZXkAn+dfmCjnOc+v510RlzaHnSg4HojXAP3W8oscKJBkBsZA/TJqwGCqc/MXH8J/X8a42y8S2moSR7LxCZFyTuDKd3OR+A/Wtmz1LzpGcsBuI5U8Y/gP5c1ROpp+YyTDcEaP7jR9y/UDPoO9KpeZldm3diCOC39/6DtVSOaI4DPvQKYjJn5tufmb6npVlpGuHki4cZAkTOGA/hUfzNRYNRodjN8jbYjxtPbP8AGfc1cY+SpONoxt25yM/56movlXIBy2dr8YGfX6AVFI0nyt5bD+FlHOVPCj8eppkiPPuwX5zwNo447+w/nS7kVUZlyzfdGMc+vsKWBDDH5kzLNJt2nAwH/wDrCoHaSSb94/LqRuwQDjoW9B6DvQUgW4Mz5yCG5+X09vXnvTZo/MOcDCnluw/HvUq2a+YCAQH+YhuC3bHsKf5Q2Dc6nPthR6YHrUMDJa33SEsfMOSwbJB9Bk9enFPEci+WkUOYM/QjjrjvWkLc+nGD7n60rW6rwMkdaAM6SGT73ATHHr7fSt3wTrz+F9aimYsYJCEmAB5Unr+H9KzzGT8wHaqckEizMxfcpOVGOQaTLtdH0xHIJFVlOVYZBp9cR8L/ABA+qaS1nOxM9rgAt1Kdvy6V29M5wooooAKKKKACiiigAooooAKKKKACiiigAooooAKKKwPEniq30GEqCJbphlIv6n0FFm9EBNr/AIktvD9qZJ23SMPkjU8t7+wr4r/aq+LHhHWLGfT/ABX4rvpI8bl0PSZtqE9RuUdfqxNcj+2X+1Jc6O114W0S8Y63KB9suozj7OhHCL7n9K+Ebi8luJHlnla4dz8zuSSee5P0rOUlsjspUX8TL2sXlpNq13/ZyumnNIxhWc7n25OMn1rMLbmCk5TPX3/zn86jGHbA4XkA/wCfpSbmDhV9Tis7WO8ldOMl1Az/AAnn/PWotgeQhs59P6fnj8q+jv2V/wBn/R/jFb+JJdXE0dvaqkMEkTYKyMclvwC/rUHxS/Yp8Y+CJJrnQx/b+loCwMJxOo9079T0zWrpyS5jD2seblZ88ruhmGCQOo29vf8AL+da1v4m1DTZAqzeaM7j5nP4fngfhWfJaXFldS293E1vcR5SSKQbWB9MH2FV44wQxYkYPPr/AJyf0rFxT3R0xqSjrFnXL43S9wNQto5YzwWxknP+SfypGh8O6pJ0NrI3XnAA/wD1fzrj3B8yPg+X1P0x/gP1pzSskhU7Tnk8fj/PArL2a6aHUsTL7audVJ4JhMLyW18GA5OcHHtx74FQW/w/vZWVmukCseDjLEnOOPrk/hXPxXlxEuYZGHpg9T/+vJ/CrUfifUYcMLlt2No3HOAeB+mfzpcs+jNY1aEn70LHoVrpdr4c0NlkmEm5CeeB0/wyfxrjvBMcf/CRGSQqAcn2A6kflgVj3WoXV8cXNxJIOpUtwvf+WPzplncNa3CyxDLIcjHc+n54/KlGm7O5dTERlOHKtInbfEKzea3ivIkMsEYIbnHJPXH1P6VxujatLpF0k8ZwwbG1jkYzgfrk16BZ+ILPXtMNnNt3kbWU+vQfrk/hXnuqabNpdw8LjO3hX6Db2P5ZNRT25GVivjVWm7o67xXax6hpMOqQAh+Azex4H9TVDwPq32W6ayeULFL/AHuikj+g/nV3wbdJdWNzp1wdxdTtHsRz+QA/Oue021f+2xB5Zykvz98AdefyFNLRxYSbbhVj13NLxtoy6ZfJPAEVZx+APf8AT+dcw0x8zBIAz8x9PX9P5123xBvI/wCz7a23AyZLHA/P+grhXXco/uAcnPJwef14q6TfLqc+LjGNVpHrWh6fFJolvGyosLIS4XrnHPH0wKztPkn0nWTp7sfssg+Rn59yPywKqeC/ESNCllctgxg7f9odSPzwK3fEmlteWK3EQQ3VsfMUoPvY6/riuV+7JpntQkp0oyhujJ8YeExNG93aoA/8SAde5/oKb8CfFkHgH4qaJq95vFrHNtm2nGARg/riun0jVI9X05Z/vSD5ZFJ53D73615p4r08WOtzKrrhjvAHqeo/OtqFRxlZnm4+hGUfaR2Z+hX7UHxi1H4d/Da01Lw+Q9xqEojiul+ZUGMk+nPAFfnxr/ijW/F15JdapqE15O+WPmOSM57enP8AKvWfh18erWTw2PBnj20k1vwywCxMP9bbkcAqevUk/hXW6b+zf8P/ABlMLjw18RLeCBzkW96o8xR0A5xXa1zu54EbU1ZnzNbtcW0iGKSSOVDkFWI+hr6h/Zd8a+KPFWrr4Y1KzbxF4YkBWb7Uu9YRjAO4/wAq9N8J/sf/AA50ILc63r66txn5rhY06exr0+Px98KfhDpItLPUdN0+BR/qrUhmbjPOOScVpGKi7tinPmVkj5O/au/ZzX4b3A8RaENmhXEm2SEf8u7Hpj2r5ysb5rS4jlQkFT0Pp/8Aqr6Z/ad/aq034haHP4b0KGR7B3VpLqXgtjkgD8q+W0mO4YGGPB4/OueTUm7bHTScopN7ntmg+I4NasFYEeYRgp6HvVW80GaO6kurFxHcH7yfwsff8a8tsbi7sZVeJpImBz8o4NdZZ/EK9tYxG6pK38TEdf8AJrhdNp+6fRU8ZGcUqisztdN1jzGFtfK0N0TwGHB7cH9a4r4iafbWepK0ZwZBkoP51JdePLq+UGO3jjK9JCOf89a5y8uptQuBNcOZpO5PpVwpyjLmMcRioVIci18yXR9FutRYeRE23OC/auz0zwPfrHvkvG45CqfetnwrJYXukxRqqoFHKg4Oa0rrSU/5YvJC47q5+lROo72Oqhho8iluT2unsqzb52luHi2CRjynvXLzaHqtjdieO7FzsOdrDkf5FaVwupWyk292kwBx+8GDjPqPYVY0HWBdXqx6nE1qQfmbGVI68H6VEZTvoXOjTs+ZNHV+E/ED+JNDutA1raZimYw3UZ5Arxu+x4V8VeZaTvZzxSffjbBFes28+nN4lXUI5VijUgZJwcCvKvjJax2/iK4vIpA8M2GG013t+0ipLc+ekvYVHB6pnfXHxE8I+MtOj0vxPEoeQbRqFuMOpPc+tc23hG7+HeqNcRsdT8Pz/wCq1CAZTB6bsdDXjIuDI21FZj09a9v+E9xrnhDSzf63M0PhiT/WWN2u7z17hVP86cY3jyyJlWlCaqQVrdC7J4ZuPFkL30T/AGbTYW3PN03AdQvvWV4u+JU1+LfTNJtzbWFooRFK4ZsdWNeheLbtfGGm2D+AZIF0iOPB0tnCSI2eSc9c1454s0vxPpMn/Ew06SyVuNwjIH5io9m4q0VdHVLFKs+eTs+xheI7pbq+Dof3hA3n1Ndd4b12z1LT1tb1YwY+P3vT8K4Fo3Zhv3E+/UU8xrGuCdrE9aqUOZWFTxDpzclqey2MdhZR+ZC0cS9wMYxWL4m8dw2YdLFw83QgDIxXPfDnwhrPxG8WWWgacGklu3Clsnai9ya+9Lr9hfwJd+F4bQQzW+oJGN93HIdzNjkkHj8KmnhJT1Na+bKC5IKx+cE0011M8znczEktXU+E/FzaOy207/udw+Y896+gfG37APifR5Gk8OajBqdtsJMVwfLfPtgYNfPXiz4c+JPAriLWtHurI/8APR4jt69Qw4radFpWaOChiuWXPGWp6Pp+uQasxaGWMnp8x56UzWtJi1i0K4UTISVbpg9q8aivZ7Vg0TtG46MD14rXi8Yal5YRJ8HOGridFp6HuxzCEo2qRPSG1QaPoqtfSokijaQDzxXC+H9M/wCEk1ya9lQm2jYuy+tc9eajcaq2+WRjk/dzXUaVcNpvgy8MR2sx5YHBFP2fIm+pn9YWIqKLXuor+LPErX1x9jtcpbxttVQeTzT9P0+28M2bX9/hrogeXGfXGcfrUPg3Rkunk1K75SM/L9eeaxPFWtNrWpM2/FumQo/AU7XfKiJS5Y+1nq3siHUtSm1W6aWU/K5+VM8DpXX+ILcWngmyB2+YxVuTycmsjwX4bfWr5LiRP9FT+90b5q0fiBfR/aLewgB/d4yo6Z9KHbmUEKmpezlVn12Od0+8NjKkyjMi/wCcfrXdaH4q0u3eRmjFvLJ/rMdDz/8AWrB0vwPf3yq0iLbRE9W6/l+FbFx4H0u1gHn6phiAScj0p1OR6Nk4eNanrFfeXNU8UaXeLtlvZ/LCj92nA6d6wLzxhb6fC1vpFuIeCTKep6CqOoeG1nmYWEjXABIXKkZ6CsGW1lhmaG5i8ll4KnjuTUxpxCtWrbtfMuWzy69qiGQtI0r/ADDHPX/61d34i1qPw3o8Gn2aeW7oMso56ZNefWN5/ZtxHcQNloyPr0rodeQ+KJre6tJRJOqhGiJwegHFVJarTQmhU9yX8zH+FdNhaGXU7sErCC4DfxYH+JrM1jxBc6vqBmBaONDhVU8DAArqfEyyWHhuC2WLBb5JPL5PX/61c/4Z8M3V7eJPJAUtFI3M/Gec4H5VKa1kzScJ+7Th8y/r+nfbdBh1JIvLmUDzOOoJxXKWd1LaSJNFK0MikMJEOCDk13/i7xFZWumtZQESyyKFI6ADrXEWemzX4EaRs/GS3bpVU5NrXY58TTSnyx1Z7p8Lf2vvEvhOx/sjW5JNZ0h4zGWLYmjXaeVb8a53SfgVqfxevrzU/CN5aXKXE7k2l5c/6TGuRy2Rz1NedP4Xu43YRNC0i/LtWQZPQdKt6JqXiLwXqSalplxdafdRv8skWR0Pet1NddTglh5xu4qx9sfDv4V+Df2VfCLeI/F01tdeIApYSYDODwAkYP8AOvIfDXxk1f49ftLeGZbhmi0i2vN1ra/wqoycn1OBXmHxR+PGofFbwvp9lr9hHcatZuAmoISrFechh0NdR+xPpaXnxwsJXX/j1gklCt2O3r+tbcyk0lscnJypuW579/wUI1NI/AehWO4iW4vA+B6AE/4Vm/scfDHVH+Heq/8ACXWduvhe/G5LS5iG5vl5c5HAr3L4qfBzSPiZ4i0LVdeuNunaKWm+zHhJG4wWPoMV81/tNftUG6aXwP4Cl/0Zla1uLiBfvkkLsT8jzW8koy5mYQvKCjE8/wD2hvgf4M8PRXeu+CfEVlPYxnZNpvnBnjbOPk9R7V89Wd1cWMhaGRgSf4DjPP8A9avoT4b/ALFvjrx5YfbdSkTQYX+aP7TlnfJzkqPat3Vv+CfPjCyhd7TXdPuZlHyxurJu68Z59qxdOU/esdcKyp6cx8+Wnj7UbaFEd1lUENnHPc1oTfFGeSFtluqvt4cn2/8Ar1P8RPgn4t+Fbf8AFQaVJb2xGEuYvniPGOo6fjXCbfMz8vy54P41zOjG+qPShjatvdkS6jqM+r3b3VyxMh9OmM4FaHhGGOfVCJlUk4KKe/P/ANasyKMALu5zg9eMZJptncyWd0JoPkMYyD+HT9aco+7ZGUKlqinLU7i6bT1mZLq08sMMCRgNvT1/GtDwlr2u/C3Ul1jwtfvAgfMtvu+SVQw4IqHStd0/XrEW04SOVsqVbvyoqO80q40/cbQ+da/e8ljnHJPH5VxJyiz3ZU6deN2rr8T6K+InjC8/ax+FMdt4Zvfsevaf+8vdGkfZ9owCTj29O1fFV1ptxo99NBcwNb3NsSkkbrgoy8HP4mu+03xRqHhjWItf8PzvZ6lbbd0a8FwNuVYdxX1l8Jfih8J/ixo+oaj4g0vTNM8R/Zz/AGiJ41UuMEsynvXpU5qsve0Z8ziKDwr93WLPmvxb+1V4p8RfD608KRxRWkaxeTLcQj55I+AB7cCvPvgzoPiXxl4ik8LaLqr6fBfBjOGJKlQATx6816NqP7OOveMP7b8Q+CdIkn8MxTt9jE7bZZI8dVB6gE1jfAd7r4e/EjTvEGqJ9h061lZJmlGC/ZlA7nitfeTTexyPlcXymn4i/Yd8Waakj2V/ZXcS5J85jGQP1rn7f4Dx6Tqv9jvd6bc65MVWEPcfKGJPGADX3X4u1Dwz8TvAdzBb68tn/aUWyOaN9siZGcAdc18mr+yr4mXxVDLo2vxyKsm77fcnyygycEc5J6fnW8lFaxRhFyatJnkXxW/Z+1f4e28Uur6vZy3U5zHZwuWfPfjHTmuo0P8AY98Va5oNtfWktvEZlDrHKGRufwr6Ys/g34a+D9iPFfi+9u/FGpRgFZ5FaYKcY4HQDjqa5jWv2qPDXi61OmQT6r4YjLKovLdEc4ye3boKXubyLjKaXuHzBr/7PfizRbl7ae2hup16razo7d/4evrXAav4d1LRWe0uWnsZAdxgmBTkD0NfWXhf4QeAfFWrR6svxQubmcnzG85/Jkzgt1PtmvefG3gv4f674XFvrMum3VtHDt+0yyruACKMhuuanljLZ2NHWa0krn5kW2qX+kybJE8+HP3c8fX61duvEdpcSiVSYZP4lYY5rt9W+FseufEfVtE8F3sd/BbyN9n8yTBlAI+VTjmvOvGHg7V/DV9JbavYy2Fzn7kq4z15B71jyM29srWNmC8keFWXJRv4hX37+yj+1l4dfwTp/hDxLdx2N7Yx+RE9x/qpYx0GScA9se1fmXb3V9Yttt5W2jnb1FaVr4q6Ldw4OcGROCKuLcXdGT5ais9D9VPEXwv+H2uapNf6N4iutCnmcSNHpl2Eh6dk6D8BXqGgeE18OeG1uI9c+3Qxrvea8KjKhSM7sAelfjzbaxPIplsdTmYL1TzSG/nXWw/GjxfJoP8AYU2vXz6UODbGY4I9D6itlVT3RjKi11P1I8K/FTw74gupLaw1GG6nhBV0WVc7V5xjvzg/hXd2t1mF2aRZW+5uU/Nkj5m/AV+PPhnxTeeH75L2xupLW5Q7kliOCP1r6q+B/wC1pqcjSWPiON75I0PlXUOFcEnncOh4rL2iW5X1eUnaGp9yLN+5GOBgDa/Ur2/Enmkt5DJvYu+1cqWBzkd2H8hXkfh746eHPEU6wpqtut1kulrcNtfP3VXH45rv4tWihWMpM0YU/KrkYIUdD+JrRNNXRzyjKL5Wjo/nmkQsVyuVwg/h7D8O9WUthGzyOcnaN2TyfRj+nFY2n6ku0bNpCEtuT+JB/UtmrM2qIcxpKDIp4LDjd1Y/gOKLCL7ZlUnfwT17N7/XNOWNVDZ3MBwxYc5/rVJb6LAUFV243Ieqnrn8BRFd/aLobXBjJwm1uoxxn37ml5FalmVtrYwSB29vUVXkbcwZJNqjk9tw/pVlYiGwMlc569/WgxgYBX17fqKhjRntIF4Zip9eg/Cm5GCxJ+o7U+5ZfT5vUcn86qBiTtUZTOe5NQVY6LwPrw0HXoZi58pz5coJ/hPU/wBfwr3pWDKCDkHpXy60hjkBJwO+cV778PteXXvDsLFszQfupAevHQ/iKpGc42OnopB3paZmFFFFABRRRQAUUUUAFFFFABRRRQAUhobpXJeOfFaaJaG0t51XVJ0zGOCY16byPzx701q7AY3i74pQWesPoWilbzVISPtsg5jslK5Ab1kPGF7AknHAPh3x9+Kn/Cs/h9quvXE/m6nIPKtxIeXlYYX8ByfwrsfD+gWugwyCAFpp5GnuJ5DuknkYgs7t1LE18f8A7dGl+MPEGqaT9j0m6uPDdihdpYBvUynqWA5GAAM+5rapHkhaO5dNKU1c+Qta1q717Vrq+vbhru6upWlllkOdzHk1n+Y20r83Tk+nTH9auaXptzrWoQafZ27z3Uz7EtkXLFjxge9fUdr8AdL+Bnwr1Dxn4zSG/wBdeBYrHTpRmOOVhhcjuR19sVyqn7vN0PTdRR0Pk77rKq84rtfhP8J9b+K/iq30jRonZNym4udv7uBDgbif6VW+Gfw31r4teMLfSdIhCyTyZmm2HZEucljjoK/R/wAI+EfCv7MfwzubltkENvEJry8YfPNJgfnzwBW1Omrc89jGtVt7sdzZ+Dvwt0T4M+F7fRLFkN5ON9xIzYe4kA5bFehzbBDI8nyp1Ynp1618N/Av4xax8cP2ootTupZIdNtbadbWzQnZGm0jJ9Sc8mvrn4tanNo/wy8T3sJUSw6fM6l+g+Q11816fOcDi+azZ8cftc+PfhXrxlh0XT4dR8TodrajajYsbBgCGI++ev518osoKjIwMZOT3/yaiZsyOxOWYnPvX0F+yn8AZfi14qj1bU7dJPDOnSYnVj/r3AJVMdxnGa86MXVloeldUYnz3Kw3ADJLenYf/qA/Oo1U4ZMk7fQ85/8A1n9K/Rj4yfsUeFvF+myXHhiCPw/q0a/IIF/dSYGdrL2zgcj9a+DvH/wy8R/DXWTpviHT3srhRmNuqSAHAIYcHkmplTcNwhVUzl3kXbhFweg3dcdAfyBrqdF8J+dYm8njeUMQVgi+8RjP4cY/OuZYo+XxlsYBX06c/hn869W8C30eoaJ5bNiRByN3PYn+grnqScY3R6+DpwqVLSMH7LBZtltAby1+aT+Ikj/6+B+FWLOy8P60TGkX2a4U7QjEqQegP5kn8K7ExpIGVI8IrcsB94g/4n9Kzb/w3Y6ptleMKzHAkThgOg/QE1xqfc914d291JnA6z4XuNDkEttMZIepkGfk9CfwzUUPiiOSPyry2W6jYYLv1A+v+6P1rrJdGnsDLDHcC5s5Bho5G+4COv4AD8685lUQyOjAIBuBx0znkfyFdEbT3PHxEJYd3jpfodXpOraFYzLdJFcLN/cU5A7kfyFUNQ8VtLdyT2dvHbszf6zHzMR/9f8AlWJDu5Ibdt7HjJH/ANl/KmSOWYbNpwfxBHA/Xmq9nG9zm+tT5eWOhLIs95MoZnuLhnwEbndzj9Tn8q320Wx8P2sU1+hu7px8tuDgD0z9TmneBbKKTVnYjc8aDYCevYEfqak+IluYdRtpeQGT92o+uF/qamUveUDanT/dOs9WWGs9ITRBqEdo28NgBWOc9v1/lU+n65eW9mJrZ11C0X70ZGHTH/16z/B5TVLG60uRiokAaLceh6L/AFNUdLupPDettESVTcEbI49Af5n8ajl1aOiNXSMlonpobdr4u06x8+4tYpFnfkw9FyO/1JNc3NNdeItReUReZMThcdAO361qeNNMgsb6C4tSu25G75RwOy/pzTvA91b2800MzbfOXaGzjHYfpk1UUkuZGVSU51PZTegaPoNpJMsU0z3Fx/zygH3e3J/M12em+FNPgj3vAYgBk7nJbH/6gav6fp+n6LEBHJHBGeTI3U575+mT+NXJNX05bd3e5hMEg5BYcZ56f7oH51zyqSkz0qWFpU171rmTNqemyf6NCJpwp/1cRZsD657Dj8aytT8J/wBp28kwgksmwSBI+enJyO3YU6/8bQM3k6DZrLKRgyKmB6n9AK2LPUrmx0hp9clUTfe2r/30R/Kl7y1DlpVG10XkeM3iNHO0cifOpwe3Oef1xXVeC/C6TKL26G887V7HB/xNc5q9815qU9zs8sM52jHI7/zxXa+Bb5JLP7PLLulQ5C5/z3P6V1VG1C6PKw0acq1nsddINP02BBNGhjzgblHJ7D86km8K6fqka5t1QsMKVGD/AJ61k+KEd7BXtxuMDh/rjj/E1v6Vqi6hZwyW43KUBznoen+Jriu7Xue/yxlLkaPLNe05tDv3tW4TOUPqKobyo4HzYruviNYxtZwXuOc7T7A9P0FcCzfu97cE9B+td1OTlG589iqXsariizb3M9jKrRSPEwO75T/n0rpLX4kXUVuIbpd6Y5kxg8D/AOvXISSBcKpyMcHHXtSPIqruJ3Z5x6c5/pVSgpbmVKvUpP3WekWni+wvkIikwzcbG/L/ABrTvtQmvtHa0j2qpfeJAMN7D8q8WuI5IV4UjJ3AqcHpn+tXLfX7+T9xFNKDjAxyc9P5CsPYtO8T0VmCkuWrE9C1iaTT9EYNcqsqr9/1br/hXDaXpXiLx5qVvaqkt1ucJuQcD611Gm+Eb547OfxC0kdrKd/lf8tWUn07cetdhJrgiC2uhxf2XYxdFh+83qWbua2ilTVmzjqv61NShGyRsab4H0P4ewIs8VveasMFmY7kQjtjuao+Jtan8RZe4Vp0XICBMKo9AK5i81Xy5CZr3ZySSq7m/P1otNUmv5vJsI3lcrkvO/8ASsZOTO6Dpx91rUzrXUNG0qdnt1milU8lHIINd1ofxP1/UNP+x6fBeapbRMGI8gzbSfU4rirnwNcK3m3V1HE8rdfrXUeBZ/EXw9vHuNC1hYWbBaPblX74Iq4yit5MwqU6ktoIuz+N7lobiLXPBxvlcFRusmRkPqDjiofDng/w348vBZLo2r6NdOcK8cLSpn34r1jSf2kvE1qyrrGh6dqkeMF4lCMT613ui/tAeGNYwkd/N4S1D/p6tEaPP+9iuqnKH81zysRCvHXksd5+yz+zjbfCm1udTv41k1O4G1JCPuxjpx2NVf2nv2oD8JXttL0BY7vWHO6XzFO2Jff3riNW+O3xC8I3QeC90vxvpjsAV03/AFyqemVXp9axNc+OXgDxMsqeK9KvdJvXXLQ3lsJQ3bjIzXU6l48sdDzPZvm5pam98O/29NNvAYfFti1pJn/XWy7k/Ku3+JX7R3wzvvAN9dw3FrrVxPEY4LHy9zu5GACv1r428SW/wx8VXIGj39z4dl3MD5sReB/Q9crXvn7JX7MNhJfyeJ9ea01i1hkDaf5Lb4yc53849uKIynL3b6FyjCPvW1PCfBf7JvxF+IW6+g0ZNJsbg+ZG14+zCnJGF64rode/YV+JOkWrzWsdhqDBc+XHMVY/mP619v8Axq+Onh/4E6PbS38TzTXGVt7WActgfoK8R8Mf8FBNF1TXEttV0aTTrCRsLcA7ivPUijlpRfK9wVSrJXS0Pifxd8PfEfgG4Fv4h0q506Vs7PMXCtj0bpVHR75Le3e0un3Ws33yvbpX6ZfG7xn4A1T4O3+uar9j1SwmgYWuQGZ5COAvcHP9a+OfgD+ybqfxot5NVvXk0fQWDeROoBeRs8YB7e9ZTo80uWOp10cU6fvS0sef3DQL4bms9IczSbOIx1wQa4/SPBOoX0yrcwNBDuJdmP0r1b4nfs0+Ofg7qE9zFBLqOlbtkd9ark4xxuUZIrzP/hOtStozEvzS5w5A57VxOnOndI9mOIo4i0p6WO01K+tvCemi3V1Uqp8tV+tc7oFv5kh1e/H2hnf9zEBks3GK5a8u59QnM08hdjyOea7zwZr9jbWkaXJWOSMYBbn8qjkcI36m8cRHEVVHaK2N1NJvNWgEt7M1uDyIID0GPX1q/p/hPTbNd0lursM8yHceo9af/bli0SbLiPGePm5xwKpah4ssLOZ1a7U88KCTnmuX3mewlSjq3c24/JW4UwqoiUg4I+p/pXnfxXm09prbyI0jukTEhXnccE5P50mufErNt5WnR87f9Ywx/Ca5zRdAufFl1LcTyMIFBLyMee1bQg4+9I83FVoVv3VJXZhtIhjJPDYOF9egqW2uZLeTKN5b9ivpu/8ArV1MN54asJpUjsWuZIztLyHP8X/1qmbWPDt5DGr2ghbg7sY7k4rfn8jzVQX86uc9a+KNRjVityz5x8rYPcnpUs3i/VZrMRNdYTH3V4z8p/xrRutH8P31qzWt19luCBtDZxwpOaxLzRLzS4hI6ecrZAdDuB4ApLlfQc1VprSV15M0PCehjxDqTCdyEUEvz14A/rV/xdHNo959jtVZLADhl4DcgVR8K64NK1ba/wC6ikyrHHQ5HWvT4be31KNWmijmQkEPgEH5iQayqScZeR24WlGtScU/eOV8E+FWkYahdA4blMv6t1qPxn4mEM0dpZyjKcs69eSa7mTa1hHCDsDbQMdhya5WP4ZweaTPdSOp+YcAH7pOP1rJSTleR2VMPOFJU6a16nF2KjVrpIWi3yufvqOehrf8IeMtY+EPjSPVNMcR3tudrBhkOhAyD9RW1d2+k+C45HCRrOFIUZyzEAD+Zrze+1B9T1Ka6lOHYnA7dhXVTk5O62PFxFGNOKUneTPc/i5+154t+Imj/wBlwbNIsZV2XC25+aQ56Z7Cul/YZ+F2keKvEl/rmsLFdTaYymC2k5+YjO8j2r5dachiq/Mc/h1Nei/Bf4xah8IfFaanbkPbSqI7mEjO9MAnHvXUpWacjypQ91xjofZX7TX7WI+E8g8PeG0iudcK4lZhlIARxx3PNfGGuftCfEHWtSkvLrxPfJIzHCwyFEHIHAH0r0H40eDbb4va1P448DTf2st0A17p24C5gcHHCdwQO1fP99ZXNjcCG6hlt3XG6OZCrDrxg+9VJuTuTTjGKsfR3wj/AGnNS1rV7Xw58QZI9c8O6gRBI1xGHePJOCD+FYv7UnwGh+EesWd/pDb/AA7qXzwKckxMASVz+orivgf8KdZ+JnjbTbWws5msY5ke5usYREABIz69a+3P21bDTovgTLFM6xz20kQtSeWLDC4H4E/lVRTlF3IlJRqLlPzfYEZ2cso/p0/Wuh8N+D215XmmfyoFYgBf4ugrA2gqSzd+Tj1PX9K7vwRrCLYm2DEOpLj5ckjk/wBK5KjfLdHrYWNOVRKpsWNR8F6VZwqEdlk4cbXw33j/AIVzrXWpaZKy2tx9rVU3GKQYYDaT3+tYN1ql5NqErTzMXUnjkYwDx+taFjqX25Rb3jlGxiKcHkcAYPtWXI7XbudrxEJS5YLlEm8ZWv2jdc2mJc7cr9RxXJM0k19NLAjJ5hJAXI7V2c3hO58RXAgsrRptU387RxIC3BH5VvWOiaZ4J02WSWdNT8St+6W3RC0dscdSf4jWtOK3PPxNSbajLU908N/tLa38O/hzpum+J7RJJriPFrDb/JKYegZscDoK8N1r4nX+uXnm2Vjb2ZDYjKpvdMkdCenU9Kxn0261aYzajdrlenmvk7c9PatSPQ7TyfLj1SGEDoFBzngcmtZVNLXMaeF5tbGM66uc3k17Kj4+XdLgjjqBnjrUq/8ACQzxo8F/McdALkg/eHr9Kv3Xge6m2GC6julbpz23f/WrJvNB1OzbcbeQYx80fIHJNZc99mdDocvxRdifUPEHi23sXs5tS1AWEoVZI2lZkIyTXGrB5ZGR8y4z65Ck/wBa6a11y+sflZ2YKo/dyDIyFPr9alm1ay1BALqwjLsDmSM7TnaBVc0krsn2dN7O3qaXgT4RxePNHJsfFGl6dquSosL9miLAKOQ+CO9fQHg39hXzrOGbxN4gkuSclraxkzH2yNx61803+iWk0jHTL0L94iOQ4bPAwDXYeFfjF8RPhzNGtnql01oGz5Ex82IjeOBn6VpTqRW6OSrh6i2PrDT/AAD8NvgzcJHAmm6VduQFlmkBlclj3PPWvOfj5N/aVi9ovw5vPE0eFZLvYNmNp5VlJavl/wAYeLL7xz4qn13Udi3Mzq7RwghFO4ngE8V9/wDwm+Lng7xh4V0i0TW7UaklrFHLFcMI2Egj+YYPHY11RqXdtjglScNXqfDln+zTd+NLe5vNJ0q+8OXSZb7HqSHy25HCt1/MV5J48+Duv+B5H/tTT5LT5seZ96JuSPvCvsP9pTxp8SPhr48u20u7mTw3cKGtplhWSMZRcrux6g9fWvCNU174ifGyV9KiS61hGOWhtoBt+8CNxAwPxpStt1LjzbvY+e5NLurVlkjDK3rGc1IdUvYm/eqZMdyOa+sPAf7EPi2+uYLvxAsGmWYYFrdpC8jDkY44H51r/EL9i+x0+zmv7TXv7NiVdxF6AY/u55PUd/ypxhIJTgtEz5JsfESrw5KNjHSu08H+Nho1/vDqY5OtU9a+C+tw3VwmmSWeuRRk/Pps6yEgEc7eD39K4K+0e+0m6aGeGa2nQ4ZHUqwP0NZyhdWZdOvKlJSiz2fXNXlvdSXULR2IYBmdGxtPTtXoI+NnijwnHZrYa1NITHgi5/eDseM554FfMFj4i1HT/ljnYHqVbkH61sn4gPNCIry356iWI81jytWO6VanU5nJas+4PBP7YV5Bo0MuuafkKwWS4t2OTzn7lepeE/2pvC3iH5V1X7NK4YmG4Tb1fkgY64r83rHxvbR6dLbfa2+Y7lDDGD3rS8L+NLPT75JHlQqyFS3TBNac8luYOjRk4q9u5+p2k/FjSNQNzJBq0M8ihxngkAtj5hnjAxRefGjQdM8wSajaxoxIL+aAA2QOD349K/Mz/hMEXTLm2jn2SbyyyK2N4PUZ/KubuPFirEscsrFQf7+cHj/Cq9o30M54eMPtXP1Z/wCGj/CVqxM/iCxjGdg/eD5uQMD3xV5f2jPBTTIh1+zy27YPOGeOMV+S6/ELT49HmsZFUsW3JIMnFc3eeNPlCxg4UYXHHFLmb3RM6cIpWZ+3mj+KdG8SxJPYXkLhmK5Dg5wMkj2q8LcySMeqYzs7H3r8XfBP7RXjHwtNawW+sTpZxkBEB/1a5JwPQc8+tfoB8A/2x9N8V21tpPiOdbDVOglZv3VwoxjB7HnpSleJjutD6ia0RlwwyM5xjpXV/DfXBoOuNDK4W0uQEY+jdif8965Kz1S2vIiyOGlwDjOeD0Aq3IGVjg8rgnHQU0Q10Po1TRiuU8A+Jl1/SVjdv9LtwEkB7js1dZVmDCiiigQUUUUAFFFFABRRRQAUUUUAN/hr89/2gPHVlN+0X4gt7q91TQrqxMVumoWs/wC7ZRGGAKHjuf1r9CPSvir9tv8AZZ1vxbqLfEDwZDJqV9tVNU0ZPvzKq4WaL1YDhl7jBHQgzJyWsTqw/s3O1TZnHN8b/GvhNTdyaXF4y8NRnB1LTCFmC8cvHnrXo3gv49eCPH9vFBHqMNveuvz2N9+7kQ45Ug18LaT4i8QeC769e1e6sLlYzDdaZdqwVj3V426flmm6n8UPDHxA0y0s/Eekt4f1aKUbNa01PnA6YYHqOf0q6ddyOnEYX2T01T2aP0C0/wCFXg+18SDxFZ6LYJqZyRdRRjJz3478V8sftVDxH8cPixa+BPC1q15b6PGHuCDiNZHHJY+wwPzrzvSfjJ8QvhLIY9D1qTxR4eQjZdPEzxlSAec8qefWvX/g1+2B4LbUrmPXtMj0DVbqTzJ72NdyTMccseo5rfmjUsnojk5ZQ1Wp7d8Dvg7ovwH8E/OYxfNEJb+9fAGQASM9gOahvvHXw0/aA0nUPC82p22pQmTa9uzlGLKeGU9+cciunv8AWNA+KfgzVLDTNUgvbe9tXhL20gLAMpGf1HWvyY1L+0fB/iK8s0llt7yxuHjLKxVwVPPT6VVSpZpW0JhDnu29T9KPg/8Aso+HvhH48k8SaLfXTRtA0K20zAgbsc56noa7T9oq9Wx+CnjF3fyx/Z0iZIzyRgD86+cf2LvjV458beIP7F1Z5tU0eOBnN5KmWjYdBv75zXtv7X999h/Z98UvtyXSKPn/AGpFGf1qptey02ISaqJM/MfT4Wur63tgVXznWMO3QZOMn2r6w1T9o/T/AIE+CdP8DeAFt7y/ghBvtWxmMzn7+3+8c9+nFfI6rvI7DPHfFd18HfhdqXxV8ZWGiWccs0TyA3M6jiGLdhmP4VxU+Z+7HqejUUX70uh9cfsY+MPiN481TU9R1jUZLzw0rkl7pclpT1EZ7AYPtX0b8RPhb4f+J2jSadrthHdxkEo7KN8bYOGU9jzWj4F8FaZ8PfCthoulxLBZWcQQdAWPdie5JJNfJv7Vn7W19oviSHw14I1IRS2jiS9vIcEFwSfLB6ccZ/Kuuo4U0ovU4EpVJtxPMfjZ+xl4i+Hk0mpeHFfXNE5YqozPEvuP4hgdR69K+fLHUrrSLp2QtCwOJIyMcjkgj64r9Tf2cfH2p/E74U2eu6/HDHcSNJGWUYVlQ7dxHvzXyp8cvCOl/H/41RaH8OdOtmuLdGOqarGCkO4EnBwMEgADd3ziuarS1sup10a0oy16dTw/TPH0E6xQ3ytGFAG7sT0H65Na03jDTSp8q4GM/ICOgxj+QP51z/xO+D/ir4T6o1trunSQQlykF0BmOTGRkEfjwea47lWJ+Xk5z1JBHOfwH6150qCPdp5lU5e52eteMrT+z2S0PnXMpy7YwFyMn/2UVwQ3/O5BbnPPc/8A6z+lPkjx8+AEAO4H8/54qext5b66it4RuZiBnGe/+JP5VcYKC0OerWniJK5GivGuOGJ+6uOuOP55P4Uv2ORVJEEm3+ElPwH9TXY3FtP4VjiW2sFuj97z3Xdg9B9O5qmvj67RiJbONgQdgK4HPyj9ATUc7l8Jf1eEdJuz9DE0HUm0bUop0YlmG057KeB+mTXZeLrE+JtNgvLErNKvzBc9AeB+IAJ/GsNtQ0rXmEcsH2C4flZY+gzwM/QA/nWbJeah4bkCxSusUpOxl5Xn/wCx/nU/G77M3hJUouDd4v8AA0PBFndf2xgQyRkRndkYxnj9FFM1qzk1LxbLHDHuy654xtGOp+g/nXQ+HI/HXiiTZovh26v5WUFpI7Y87uhz06V6joH7MXxb8VkyvpNloaTDJku5Qr4PUYUE5AA6+taKnVlLmsQ69CFP2bl1ueF+LtRF7qCW0ShY4Bs3Dtx/RR+tYYk3c/d77vT/APUBX2t4T/4J6Bik3iTxO8hfmSOxi24Y9fmPYD2r03Tf2TvhD4It1n1W3iuAMhpNTucqSRk/LnHAFdEaDS1PMrYpVJuUT8/bHxpf26iKYrPa4IIkXJ59/Zf51bj8TaNcTBrvSVVflzt9+SfwFfpdZ/Cf4beNPBbWOmaLpk2iXSbVktYgM57hhzkAda/Of49fDnTfhf8AEm+8O6fftdwRbXDsOYw/zFD6kDH51lUoqLNaOOnL3fzKy+PLG2icWlh5KknoMcHk/pisK91m/wDEcgdo5JY1PCRg4Hc/0rCeQO3zsQue/HXk/oBXXalG+j+Erea2lKiTbveMevLZ/QVz8qi01ud0alSsmm9F2OefTbuZd0lrIu0kj5e3U5/EimafdTaPdedCQXU4bjrjt+ZrR8N+ILqDUoFnuHeKRsMHGQc/Mf6V1niZbDT7H7QNNWQSP+82jGOMkj8SKcpNOzCnRUo+0hK1izpuvW19YSEScqhDJ3HYfrmn+BblodPkXlYWZmQd8Z2j+tcBdR/Z1F7pkj+Xtyy5+ZSBzkdxk1csfH15Y26RLErOBgNjHQY/maydN68p3U8WuZSn0Ok+I+pmS1t7QEfM2QB6dB+grgmuBI24/KmO3uf/AK1GoalcatcGWU75T9wDt2GK3NP8IiSzFzfzi1jGCFb+LsP6mto/u42Zw1XLF1W4LQw7dZpIwYo5GHHQE9iaebO5hiV3t2XGRu2nHYV6HcQq2kbdGaFmHJC4Jx0GPwFYWj6rrN9fR6eLJrmSVsCBU59f8KI1HLZFTw0KNuaXz6HJNM8sit99txAXHfPp+FeoeAPBth4Tnh1zxN8s+3zbXTcclgOC47DnpXQf2V4X+H80V5fW8d/4gVPMFsrZihftnsSD26Vxt9q2pa9qU168Uk7yvklun4Z6VupI4XTblpqjqNX8UHXryaZIGuHk6nb8gHp7CqEGnDUNwvL9IIuqwxNgVb03W1sbPbd2jWsPQSbflanf8JBoMxO5o1HQ5U8en6/yrie90e9FR5UpP5bDrfwro/lmNf3obuz5/HrWZe+FptJuBd6XMwdefLfnj/8AV/OtCQ6PdhdhO0LkMgYHBHt7fzqo2qQ6bMDFdzJAB+8jlQn3Izj6Cs+aRtKFO233Ba+JYLhjZ6mPJm/5aKw49/6CtSz0O0kcG1neIZzmOTj1/wABXBeMNetdaniFqpDoP3kmMZ7kfmQKzLDVbuxZXhumXaezcHH/ANetFTcldHLLFKnK0tfM9Tms9Rt94t70SAcETIDkjt+dNtWnvleDULJQAMbs5Vuf6muHj8eaqoG5kYL0BXkkcD9ant/HeqXTRpHGjSlsDjPsP6mp9nNI0WLoyfU62PUtS+Hd9HrWgXX2GSMjKZyjjPQj3Neg2/7Q3gz4mWiad8RvDkLMvCalYrtcHpnA5HOa8tj0e/16MJqdyEXqIYR69M/zrN1vwvo+hpumupV3Y2Ihyfb/ABrWnVcfdbOLE4NVX7SKsj2WT9m/wF44ZpfBfjq2TPItr77wz0A6H2r6I/Zr8G+MfhVpc+ia1PZ3ekqfMtXt5CSD3GCOnSvgrTfDct9byXdg81q3Gzfwfbke3Na+i/GLxn4MvIIX1zUFghZS0JnOCo7D8K7IVo30R5FbB1Yxu9j7l/ao8PeHvFHguPU/EFk88GnNuaa3fbLEpxll7Htwa+Irr4U6ZrrvL4W8R2mp5J8uzum8iYDoBzwT19K9qsf2g/APxE8Oyab4xvtbt4sLvh8wvHJjn+ECuTk8Z/APQrqCSx8PalqQRuskjAfkTVycZO5yRjKCtqVPg3+z34t+I3i6Dw/rqXth4fsz586zE7MdlXsc46iv0c0/S9L8B+G4baBYrHTrGLaOiqiDHNfOPwr/AGyPhxJ5GmmGXQ+Fije6GUxjgFu1dH8bLPxD8ZvC0ul6FfizsZXVkntJg6XCn+FscrXTTlGEfc1MKnNKS59Edb4X/aC+H3xC1WbSbPVreS4RtgiuBt8zr93PWvIvj/8AsZ6F4jtNR8Q+GU/s7V9rTtCh/dzHGSMdifavKfh/+xH41h8YWrag8em2VvMshvIZd+8Dn5e+c464r6b/AGnvihH8JfhNcok+7VbuP7JaKeWZiuC2PYVV7wbmh6RmlBn5jabod9rOuJpGn27XOoSTeSkKr8zPnGK7Xxh+z38QPBlmLrU/DlzHbbAzSwYkVcjvtzg19h/sd/s5R+GNNi8Z6/b+ZrV8PMt45hzApJO7/eOa+kNY1/Q7W6i0vUL21jubhcpbyuAzjGOBURoJxvI1liHzWifjQ0nkyMMsMcEH69KrNMXAZd3UAE+mTX6dfFz9jrwX8RrW6u9PtE0TWZMsLi0GFZuMbl6dfSvz8+Knwj8QfCPxFJo2t2yq2N0M0WTHKM9VJArGdL2Z1U6/tNOpxI3CMgjCFevfpXqPw9jS40eICP5WYiQ++RxXlkaMu7eCOMYHfiuy8A+IotNuPscuREzfKfRs1yVVzR0PSwdRU6y5jS1r4eWd5qM7Wd55MmcvHjIGScVhXHw91KOAlXilHGPmwfuntiupSSTRdcvTIdv2pd0MzcgNtJArh9Q8U63Z3Ei3ExSQE8AdsDpWEHPZM9CtGhF3lFiXXg3V7eMD7IzPt42kHPAFT6db6/pkyD7HJI3I8thx1FPtviFqm4bnWRYycbh7j/CtqD4mBo3kkg/eEjZz05Jq257WOeCoXvGTQmoeE2u9Jl1FoVtb3O51yNrcnP8AKqPhnx1LpcKwT4kiGCc9upFddourXOuaXMbm18mzZfvNnLcEkj868vbTS9+9vbRtKGYhAgz0H/16mFpXjI0rfueWpRe56BefEuykjjKQM5XgjgY+Xr+ZqlqXxKnmyLWHy2wQNxzgcCsuz8A6pcNueIWu7gGTt0Haprr4farbqXHlzEgNhThupPAoUaSdhyrYycdrHPXt9Pq80s9w+92bPz/73b8qs6Ho7ao2M7IRjce5GSTVC6hms5hDKjRyd1cc8DP9a3lsTDpAn05HnuFJ8yRWIKYXGAK2l7sdDzqcXOb59bEd1p9vbMYrfTLifod8mRzgn+Zqs0axyOJNOkwo52ggjAApkmvXyySb7llYZ2ru5ByBUcfivU1J23BIZufl45bH9Knle5o5077fgX9P1l9DukutNubvTbhW3b0JHO6vWtB/aY1m1jtW17Q9L8U2kagedNbL5o+U4y2K8ctPF12qqJESbBzyoP8AETiu28K51W1drixS0UjA4wCNuc/rU88qZdPDwxL5UfR/hv8Abi8F6HpzpbeF5tPmZSTFaqgUngDkV498YvjZr/x8MaLaLa6RE29IUJYjBOS34V41440kaLq0kcIAic5UDtjb/WtTw7JYHTVZ5ZI5c7G2SEZB3fpW/tny6nFHB/vHDZo5a+YRXHlgYjAGeOuATUlrqUtjcCWElZkBHy9fujr+dJqf2ORiIfORlByshz/CD/WqsRllLIuN0jEcd+QKV+ZDcXTla+vkbdxZw+Ile5iYR3rZ3R/dDHgVZ8N+AdW8SXixQwGGFPmmuJTiOJc5JJ+grS8H+Bn1S7iutSZ9O0qD95cXjEDgEkhfU9OBXR/8JqmoRzQRj+z9FjcLFAv3pcdCx7mp+FX6GlvbSttItr4w0/wbayQ6HItxfeWLeW9kX52QZJ2/3ck9etcNday11NJKsaRF+u0cngDrW7NocbQ3QDhTM/mLMgBGOcA1iP4ZvdqMhWQDgKjDJ59/pUqSZ0SpTS01MppmdxySO+ewz/8AWpDtCjeSV4P15J61YudPutN2Ge3ki6Ebh7E1UUnazlyAAQOf9n/69aaM45RlF6k9veXFioeGZ4xtzwfRSev41o6f4uv7GHJfzhyMPz0Qf41iTMWjIO4D5sg+wAps7GQSRj7vzYP4gUnFMI1Jx2Z08niLT9SjMd9p25ju5Qeyj/Gkk0XQb0MLa8e3lO4BWPAywFc3uPmBc5JBBz6F+35VGGDSAjIAIyvf7xP8hS5LfCzdV2/jSZu3HgS68wNbSxXIJyrK/PLCoYE8QaW0f7iZkyPlb5gfmPAqhY6hPbyiSGeSMqVIwenU1p2PjDUrdQTcCXaFOJF6cE9fxqWp9dSozpX0ujR0vR7HxFCyyWTWd38uWAIzwcn0rF1HwfqOkxGe2zLFkANGcMPk/wDr11vh3U9Q1qzkLAWgXpNtyG+U+v1pNW8Na5eIsZ1CMQoc4VSM4UelYqTTtc73Qp1afMou/wBxR8PfGnxn4RtVtotVa4tVLA2V8vnL9wA/KwPpXvfw1/bF0bTblbXxB4bt9MLk7rrTYwo+8oyy+nXvXz74u+xx6cYpGjl1PJRmjGO4HJrL8O+Ff7eeVzcrGqnDKvJ++K641Wlc8ieDTn7OOrZ9o/Ej40a1rekfaPhfBp3iKPbmUiXNxGfMI4hOMivlTXPin4g8TzR6H8R9KlvbRHDy4haCeBdrDcNuOnvWNJav4M1aCa1vr6xlyCLmA4Gd5PavU/BP7SOv2EKRapZ6d4siWMRq1ygS4xtbA3Ec84yTWirKW5zywU6bstfzOD8f+Afhb4W8Nx6x4V8aX39qspeC3UEsWCKdrcDbzVTQviTo/jrRV8OeIPB7eIvEKqY7a4gP76ZvMB5bqOCenpXpPgz4Q+Dfjxq17qerX9v4T1CYsItDsQI9uIx8+W4bPtivJviJ4Mvf2ffi0iWF015NYyLcRXDQmNXGVOMHr6HHHWtub7UdjjcF8L3OV1L9lj4hLC1wnhtxGzfKgmQsMk8df84rzPxJ4N1fwrdG31XTriykA+7OhXPA6HvX6h/CP4raJ8Y/DwltZkg1mJA1zZdGiYyEZHqP8a+Yfj7q3jrwDq72viaws/Efhu5YmCaa1UKQVOFLDlWGK1tFq6MFKUXY+OZLZDu3DYc1E1q6/c+Yda+mtW/Zl/4TTwXD4r8Hrt85DK+lSyBmUhhkK/45we1fPF5pc1hcSwyK0U0ZKOjdVYZBH5iocbK5qpJmPJ5sX8TD8ajWQng81sR2IkhLsCcVUa1jkUsnBHY0roJRkUWjPUdKVWzkNUyxMvAOeelPEaSZ3Da3b8qdyOVlfyyMY5Fdb4Q8QLD/AKNcNgAqUZuo/Gub+zvGvyncKkQqGTcu1h3FS9S43i7n3h+zn+1Nq2gzx6Z4humv9OUhIryTBePJ6MT1GO/avt3w9420/wASWcD6fLHdx/fRw3D5PJ98V+NHhDxlFYPDBfOWhWQSbufToa9i8FfG7xDoutxtoV8yxM4xbscxkA5xj3xWPM4uzOuVGE4KUXqfrX4f1w6DqUV5bMWXoyY5kTv+H+Fe46bqVvq1lHdW0gkikGQR/KvgH4WfHSx8TQW1pq8zWN+EUS5fCvk/dQk9Pavpz4eeNhpFwUlfdYSPh2X7qehH9auMk9jirUZ03aSsz2+imKwkUMp3KRkEd6fWhyhRRRQAUUUUAFFFFABRRRQAUhGRilooA8x+K37Pngr4wQb9d0qMakqeXHqdsBHcoOwLD7yjn5WyBk4xX59ftEf8E9/GXga6n1XwiJPFmgsS5W3UC8txkcPH/GOvKZ6HIHGf1R/WkP0qeVXubRrTiuW+h+CWm+JPFfwp1WS2iku9JvEwk1leRkY6fK0bD0HcVtf8J14R8Yc+IdFXR9Skf95qWkIFU8nLGLpnIycYr9n/AIhfBvwR8V7H7N4t8M6drigFUluIR50eeuyUYdOn8JFfMXxH/wCCY/gbXreabwtqF1od4ExFBcYmgJHYkYYZ6ZycehqfeR0RqU5v3tGfD+l+HfEnge5i1/4c+J49ctwm91tH2TqvHDwk8/hmud8O6ho2u/Fi61T4l2t1Da3MpkuFt02HzPUj0J9PWvQ/id+xp8WvgrcPqFjpd1qNvCCft2iu0ybcYzgDcOg4ZRXDR/Gj+0o103xxoltrsCnyzclPLu057SDk49D6VcZK6ZcoOOzuj9FfgzrHgK68M2yeCXsY7QrnyLYBWHTO5eua4r9uGcxfs96ui5YS3Fujew8xT/Svjvw3pp0jX01L4aeJ2huxhoNPvG8qZsjlQT8rHnGOM16H8WP2mm8dfBjVPCXibSriw8Uo0Q5G1XdZAckdvlBroqVFODXU5lTtJNHy5YwtJIY1OCOnXnNfpD+xp8F/+Fd+BRrN/CY9Z1gCR1frHCCdi/jwa8D/AGUf2XW8aTQeKfE0ckOlRyCS2tW+X7QRyGP+zn86+3fiB4ys/hp4B1XXrlf9H063MgjXqSBhVH1OB+NVTj7KLnLcdWpzPkR49+1/+0NF8K/Cx0HS5AfEOqRsq4P+oiIIL/Xnj86/Ny4uJJpmkc5kkPLE56kdK2/H3j7U/iV4y1PXtVnMtzdSF0VjkRr0Cj2AGBXMqxZd5J9R9MmuGUnN8zOqnBRVj7S8M/Fa88G/s1+E/B/htDqXivxILiOKOL5jbxtI4dyB354/+tXtfwv8P+Df2V/Ayxa5q9pbandv5t3cSsPMdyANoHXA5r88fAXxJ1j4da4NV0eZVv4oGigkmUSeWrDBKg8A8n86qeIPFWueNtUkvtXvZtRvp3wPMYsSSeg/wro9s73S1Zk6f3H6h6T4s+Hv7Rmg3WnxyW2s25DCS1mTEicH5gDyOowRXyX8ef2J9S8F+drPg4TatpY3PLZHmWBe5X+8MDp1+te//se/AN/hb4V/tzVoyNe1RBvRj/qYs5VfqcAmvZfGPxE8NeCDaRa9q1tp73beXCkzYL8YPHoM9a3nTTS5tzmjNxl7h+OV3E6t5cqtCY2O5G4IYHJB/Hj8Kv6Hdix1WJ5HAjHyhvfoCPxJr9GvjV+yn4T+M9n/AG1pDx6dq7L5iXlqAY5uCw3gcHtyOa/P34hfDHXfhjrz6b4gs2tblOYyDlXUHAZT3GTXn1Kbjoz0qNZcyl1RSvbrVdDvGVZ5GhZsxtk4I+6v9TSQ+NJmV0mtIbiMjamR07D9AT+NaGieKIJohaalCkq/dVmXp/COfzP4Vdu/A+k3Vv5lrOYHkPCq4I2twPyAJrhbUdJI9qMJ1PfpT+TMyNdI8Tgxxx/YbuTkHovPH/oI/Wtfwrpt/pGqeTcW4ntl/erIV3KpOOefRRWbbfDi4kmXffrHEx4YDDDPr9FH61peItWHh3Rlsobtri7mUgtnkBuP0UfrQ5dIs1hFpOdWNrfifWngj9tvwdp/heVNXtGt9RtlCCO0hGJsk9MdMKKwdc/4KIRtdbNI8MO1rlQ0l1JhuTluB/s/zr4pj5UY4zjcfrz+gH60pmMmEjIUPyWHbJ7/APARXd7SVrXPn6lKEpOVtz9RNI+IGnftGeAZI/C/iSbQdXKDzBAwEtu5GSpU9Vx3r42k+CvxK8UfGG28LeK5dUuYbi6Mkt80jNEYyRukUnj7uOOvbFeT+BPHusfDzXIdX0K7ktrpCA+DgOCclSO42iv1O+Eviq+8eeA9J13VdMGl311D5jR8HhuhB7Arj863hab5uxySvS26lfxJrWjfA/4WyTnZBY6Xa+XFGxx5jbeF+pA/Wvyt8Y+Irnxt4m1LXbti0uoXDyvk8LuOcD6LgV9L/t3fF6TxD4ktfBWmTMdPsf3t6UGQ0zDIGf8AZX9Wr5XsbC71i4t7Gztprq5lbakUSkks3t9BWFSXtJXRvRjyRu92UlBkY78gMOg9+f5V3/hSaHWtDNjduAi8FR1wTnI+gFe+fAn9h6/1ySPVPHReysXAZNMjfEh3H+M9htHT3ruvj7+yLZw2P/CQeALVLG9tIy09gh+WdMYwo6BsD8ampQk4XOrD4qFOrZ7PQ+J9Y8L3mkXDSRxs9vkESKMnn5j+gFd1psjeIfDey5BZ5FwzMCNp6t/IUmkeII9Sj2HEcjHa8bdVyeR+AFbVuyeS6RMFUADb6Z5P6AfnXmzm9E90fUUMPBXlB+6+h5NHb3ek640BiaRt2GXHDL1P9Kj8RaO+iXGQGEMnIJPRgMkfma9XUxzK0rAKzcFmXP8AtHP6CuJ+IF1bR24hdy12XB9hjk/qQKuNRykkjjrYWNOnJt+hxlnII5o93BUg5+nH8zXpeqWB1zw2n2R9you8Z744A/PNeYQ5VtqDzGXHOPTkj8zXtnwx8NzWeizapru600CHpGx2yTN2VAeTkk8+1dM4OWq6HBh6yp3jLZnO/Dfw3fanqU0wkey0yzXzLi4kX5VXoBjuT6V0mreL0hvmj8O2v2eQKV+0n/WkHqSe1XfEHiKTWrFrOztlsLFeVtYlwQP7zY6muZstIuLhhDGj2tkxG+STh5P61EpI2jTnLS90RafGtxeNPPILuRPnmuH5SP2HqaXVtUn8RXkFjpqFbdSAWUYDHufpW7eaVpUUMNvPd7YF6wQ8s3HfFQTau9nA0GkaQx/usV244HXvWPNdnb7Jwjy30F8Y6jHYeHk09f8Aj4YBdvfjHP8AKodE8Iw/2Sl0nly3si5Uvypz7fma5i88Pa3dXRnmhllkbJZ92Rz0/XP5VLpOr6n4ZkaOSGTyRx5Uinp65+gP51fL7tkzL2idS9SOmxp6hb+JrddwMZz/AM88YA69PoBVDd4iDHzRubPzKSuD3P64FdGNc0/WtP8ALa6ezml+Y/vORnkj6YArFu/CNzIqtZaisj9W8x+n8R6H6CoT7lzhpem216jGstWuVC3GlRzL1Zl2jnr1HuRUr+C45oQOLWQD7pfcMjtn6mo30LWrVQq3qKvAdvNOOOf5mp/7Ks7Pc97qrXEgHCK/fsPzzTu+jJjBNe9H77HLapZT6fceTIMY4Rx0PYY/U1vaeIdH0mO6RRJdXDbVLDhOwI/DmszXNWj1SRY4ocQw/LGT+Q/rVjS/EX2BUWeBbuLfkK44XPAP5A1o7uJxRdOnVdnoelaba/Z7OIAM0zfMznryP8BWbd+GbG5vmvr1pHfOcO/yqPp7D+dUF+IFtJCFybZ8Z+7nGf8A6w/WszUvENjq3y3Wp3EysPmRRtUDGSPywK5uWSeh7cq1JxUdGTN4mvNQ15bXTsGzjOG24Ax3/TFVPibajzLaZBiVgVbv2yfy6VDD4vstJjMOnWWxsDdI7dccnP6CotI1o6trkU2qsPLXIx/COMn+grTld+ZLY4pVIVI+zcrt/cjk3hucDdG4XqxKn6n9MVD5at8pJ24ydp6HGT+letato97qEvnWF1GIiMGMqD7n+grl7jRTIx+3w28LdN0asCeeeg+grWNS5x1MLy7M4xZJZMEEKO/t6/pXe/Dz4xeMPh7cCXQdVnhQ/K0ch3pg8n5T6ACs2HQ9MaYq1wiZ/vbu5+leh/D7xtB4Jj8mzj027yxwLmzEp546kZH/ANatOdHLLDTeiVz03wf+2r8VbqSGIeH49V4GTDavk9+3evWfAng3XPj1rFvrnxM8MxWMdrh7ZXlYMe4GzOMeuea8J1v9qTxloe2O1tdMsopMbJIbQDPHofzrD0H9ojxn4v8AFGnWmo+LZ9KsZ50SWaMiNY1z14HpzXTCqvU8+pRnFtNWP0s1jUrXw7orzxqoWJMRoSFBI6D0HSvzO+Nln8UfEnxAl1/WtLvoXlk8uxa0HmRqo5CqUyM9K/QfwvfW134dtfI1VdYtkiX/AEpnWQvx1JH518e+O/21tV0nx3e2eiadYXWj2sxjj+0R5JYHlsg+1dFSSkkmzloxkm+VH1L+zLbeL4fhfp6+My39oZYxrKcyiPI27z614f8A8FGLzT08OeHbbMf9pG6ZwoI3hNpyfpms/wAJ/wDBQ1b24itdY0JLBGAH2qGQlUJHBKntXlvjL4ZePv2jPGk2sWt9Y6/HJKIkltZwEhj9dhOQPz60SqKUOWJUYuNTmloeT/B/4W6t8Y/FlvoWnREMx3XFwR8sMYxlif6d69u+KH7B/irwnbPd+GLoa7AnzGHHlzDryB0P6V9mfAv4H6P8EPB8VjbhJL1/3l3eMBudsDPPoK59f2tvAEnju48LvqQjaM7ftx/1DPjlQfWn7OEY2nuDrTlK8Oh+cdrrV1pl2+h+IbeSCaIlXW4Ta6ELjBz6VoXXhmPVrpV8tbm0UnDFvnGSB171+hHxl/Z18G/HLS5LkwRW+qOmYdVtMbzgDGSOGH1r4D+KHwZ8d/BPV3j1GOZtM8zZDqEGTDJ82QCex46H0rgqYeUfeie1h8wjKPJWVzEvfhrb/aJI7e7CKhywbnALH/Ci18K2Wg7JrrfeyKAy7jtjHBPPr2rIj8a6pGgdjGhCAFiOSMGsu+1i81Ji08u9DyEzjsB0rBRqPQ7J1cPHWEdTrtV8TvrUMGl6ed07fJJ5YwoHAwPwrrfCvhiHw3arIyrJdMctIR05z+HSsL4ZaLEsL6jIimaQ/KW7cE/4V0Ova+lgrW9un2y8kUqsac4OAMn8zXPN68qPTox5oqrV+RD4o8RLZTQWVqTcX03QdccdT+Jq7o+kyWoea8lae6Zdu524HRcAVl+FfDr2d3PfX7ebeyHlmH+rBYDAq14j8VQ6DCSzLJIwwkfXPJNRb7MTpjonUq6LojkPigqNfWrRD96+QQozld2B+grL0GbU9EmFybSWW2lIypXjls/yFaHhFX8Qa8by6bzFiG4Kfu5CkgfrXd6jKbW3lG3IjQsyoM52p0/M1tKXIuRnnU6Ht5usnZdDkptN0TxMvmYEMz7Q6qNrZySePoKpw/D2wjyvmyMqjJ544Gf61pJZxeIrF5/s7WUibijLw/AC5P4n9aw5PE19oVwY9RizDvISRRjcNwB/QVF5vSLNpRoxs6kfmbuneFdP0tm8mHc3PzSZOSAB/M10LTZ3bTtUEoDjpnCj+tcdB46sbrpN5EbnLdcjkt/QU6bx5ZW8exC0jxqDkD0BP8zU8spbnTCrh4R91oyfiMHOoQ5kVhIMj1GXP+Fctp95JYSxTxgjaRuHUHgn+VS65rMmvX32hxtSNNgVe20f4mqvlyzBlhTzGGVwqnHQDt35rujH3bM+crVOes5wL2tK92xuUORIPlKjrwoI/DNdL4I8Ax6wIb7XLv8AsjRmfAuXU5kO7og79K3/AA34LsPCWmW114uaRWuWWWDS4ztkVdwO5yegOBx3qbxlqFr4yminhv4bWG3QLDbxnCRKMkBR/nNNe5pIiUXX96Jj+MPEM3iZ4rLS4mg0az+S3t1GMLz8xPdjxk1z39k3UYAkAjA4XzGGM1ofZ7DT12/aZLhl5byvlFTRa9bW7o0NlG3OP3mWJ5x3/Gi76IqMYR0kyrZQSwqWfUli3cKASR/nmtS3vL1GBjv7a52sG2sMZPJ9KRPGSBx5+nwvHwVCr0zk0Lf+Hr4us9q9o5xgx9Pun/GsXfqjqi4L4ZG1/wAJBdW8IbU9O3xsvDx/MPuVQuNJ8P68rm2m+ySsGO37uDtHao20u4UGXSNV85B8ojkbp8mPy5rN1C58uOWLVNO8t/mP2iEFcnao7VC8jolK+klf+u6Gat4Jv7d5PsrLdxh3G4emQORWXPpN7a3EazWcqpu2l9vYv2rZjZYVI07VShYMwjmPP3hxn8Ks/wBreJEZd4W6jVht24fALk9K05pHJKnSeya/E5BbeVpFUQSAqV+XBIHzE81Zs9HvbiRUitZpDhcYUjsTzW0PGWp28zL5EcLfKNzR85+b1FRp481NrdyHSMngFV/2P/r1pzSa0Rj7Ol1k/uCy8C6m0OZAtuuBzJyRhD6d+a1rXwjpui25e8uUfgnYzbedoHT8azIvG95LZyQX376Fg2SvykfKO9Mu9B/ta3kuNPla6iBYm3kPzA5Hespcz+J2OuHsV/Djd+Zual41s9LgMFlFvKh14+70A4rntS8aandq8cb/AGdCG+717f5/Cq39n28zmKQyW1x8xKTc8lhS3ei3qyH9yksWTh4juBy4/SqjCHUyq1609Ft5GVcb5m8zcXLFtxJy33hzXQeC9cj026aB8KkpU+YeMHfWHgs23ayepz6v0FJAF8xS5J24JI653H/CtZRUlY4qdSVOamj1a+UNpZl8qO9HyExg/wC02cGvObiPS7yRk2TaZN8oKrymfm7UaJr1/puBG52ll+Rhnu2P510LatZaxbwfb9NkQ4UCRF6cHJzXMouB6kqqxGuz8zBa01K1hie0uFvoVXKsj/Mp8vqO4P0ruYfjFd6pbxad4s02HxNZqWKxaouJ0zt+5L1+gzXJf2NpkNuJLfUpIJBjAbPHyVamYfK1xqlncBRkb0yfuA1am47GDoxnpP8AM9h+Efij4JeF/Fi6pDDq3hvU1kwEu5meIZfHJHUd+a9Y+IfxC+F3xC8H3WlXWq2urLNHsSGBGkl37WC7QBnOQPzr428XSaZPat5PlvcAkqUHPDg4/U1leAfH+sfDbWItR0mRFmVx5kcqhlkAdsg57c12Uq0rXaPJxGFjTl7ruYEmt+JvAs9zpUF9qWj2s2VaBt0fyso5Kn6fpXuui/sfeHfFXh6PVLbxPc3z3A3faIwpUvu54x6mn+Pvid4U/aG8N2dprJj8LeIbfGy88kSQSEoykM2NwGRUHwaX4hfCzVDDY2S+JvDVywZ47G4WVV3bW3qM7gcDoRW0Wr6HHKLt2Z5l48/Zm1zwTdN/ZtxBrcO0sYUIWcDGSdmeeh6V4/qXhtopmiCPa3cbFHglG1g2SMYP4V+gnxz+AZ+I1oNb0W5l03xFax/uvmKiVdx+RvQ/N1r560hdH8V/avD3xOZtL8SQki21B4xG6gAHDMOG5B6+tVKK3QQqNKzVz5lns3V9syFG7GoXt5YMErvQ8Z/Ou/8AHWi2vhfXZ9Nh1C31y2j4W5g6HqMH34FZNotiy4yFBI+Rj7//AF6xlJx0Z0RjGpszl4eWbyzg4ztNTGaOQ7Zk2kH+tat14dEm54nUcdP+A5qndaa0Fq5lK71Jx+YpKSY/ZyjuiBbOKZgI328dz7H/AArS0lrjSbhZre5KMjEr0P8AnrWGqldo7cfzNWYYZJmATcRgfTtVuPcmM10R6voXxku7CWFLlt6lgGZOCBxX6C/sp/Fyfxhp8umXu4tCEMEko/h6dO56V+ZvhPwvHqGo2wlfenmAsF9Bya+2/wBmW+S1+I1tCJCGELFWAyDj/JFcjtCaUT05RniKEpVOmx+nfwx8SHWNIe1lJM9o2wMwxvTsf6flXb14J4A1waL4qtt58uG4Aik3Nknd0OO2Divel6V2nzclZi0UUUEhRRRQAUUUUAFFFFABRRRQAUUUUAFFFFADdobtXjHxm/ZL+GvxwjebW/D8NrrJHyaxpyiC5B4wWYDEgwoGHDYHTFe00mRQNNo/LH4y/wDBO3x38N5J9a8IXX/CYaZC5kWK2UxXsCgkj93nD4GBlDnPO0AV4lpuuWWuLc6B8QbC5tNRtwVg1KZSlxbSddkoIyVz2PIr9uuorx/45/sveCfj3Y51ux+yazGhSDV7LCToPRuzrns2cc4Iyam1jdVb6SPz5+F/x68VfA17Gy1+P+2vB0o2213btvTA/ut7f3TyK+lPiR4t0T4yfs/+J5NDu4L2ObTZXCv1RlXd8y9iCP0r5o+LHwO8a/sxTPpWu6cPF3gCaTzFvYomMOCcEt3hkH17jBNcbDpk2j6fc638MdcnmhmgaC80GdszIpGCAOki9enPFa875XF6lcqbTR8/eZu3Hb8y8HI6c0RsBH8wG9uf0p15G8dwySoyurncGGCG54I7U2T/AFqk5yTjjt0Fc52IcqhW4Xjd69PavpX9jH4Hj4meMv7d1aCQaLo7h0BHyzTAjC59uteIeC/h7rnxA1600/SNOurrzZAjSxxkogJ+8T2Ffq/8IfhrYfCXwJp/h6xO5IVLSyt96RzyzH8v0rsw8NeeXQ5q1Sysup0XijxLp3gvw3favqUy29jZQNK7HjgDoPevyr+N3xWvPjN46uNduJJYoFby7S1Y8QxjoPqc8n1r2b9t349p4u8QL4M0SdpNM0yTN5LE/wAs82B8vHUL0+ufSvlS1kVLmMlsorgt34Bz/SsalTnl5IdGlyxu9z9NvBPjXRfgX+znoOpa3eAJ9jEkaZy80jZYIvr0r5E8EeKh+0l+0hp03jGP7Tp1yXjjsx9xIwrMqD6MRz1rjvjb8ZpfidPpVhaK9noGj2Udpa2pOeQoDOfcnP0GK9b/AGF/g/qOu+Mo/GNzG0Gj6axELMv+ukIP3fp1/KtF++qX6IXKqcG3uzN+PP7FeveCZLjVvCiSa1op3SNb8edbgcY/2hy3TnivmRvPhyhkaN8/dzjbngcf7oNfthJEjI/mAFQMYI9v8TXyp8ev2MdE+IS3OveD2i03W3JkaKMj7PcHp0H3SeeR+NZVKOt0OliHHSTPgA6xezqY/tMgRm/hPTIx+ij9adpelz65feVEW3MRukc525/wUVoeLvCWr+DdautI1mwewvoyUaNxgc8BgehGB1qfwfdOtrqC2v8Ax9GPMecdScf+gg/nXFJcqbR6tGXtpqMnoW7nTPD+lyLZ3JmM74PmcgDdx+gzU0nhnQdU2Jpl55LuOd7cfNx0P+yKz31608QL9n1aErct0nj4K5OOfYKKiuPB0rr52nXEd1G4G3Y2GUHgfoKw9W0ejeMvhimvxN74d+G9LsfiNov/AAlLsugGdTPcR8rtPTPtgDNfpR48+J+heBfhNd+JLG4t3sYrUfYxGRtdmGI1GPbFfl3YeJp7Nhp+ooXgbjEgIZN2AOe/yiuq0/xRHpN3pVlqk02seCReLcSaeJTt/ujjP90GuqnVduR9ep5lfDRl78OnQ2fh98GfGf7Qniq61C3hmtNPvJ3uJ9TuARGN7dF7k49K+5vhb8APB/wX0/z0SOe+fBk1G8ILAnj5SfujHpWR4g/aU+HXwz+GNlqWiT280MkAFjpdoVD/ANxQVH3cc5zXxf8AET4++O/2hPEKaLaNLDZ3E+LbTrLI3cbBk9T3PPrXSmqfux1Z5b56m+iP0B8LfGbRPHnia70nw6z6lDZoftF9EMQxuW2qmT1OATxXI/tPfGyH4U/D26NtLH/bN8pgtIicsCwwXx6Bcn64rS+D/wAPbD4G/Cm3tLyWOGSOM3F7cthRvPXPPYcfhX58/tDfFmf4u/EO+vxM40qBjFYx9hHnG7HqQM06knFcvVkU4KUvI88tdXuftUtwkrLNK29j3+bqfyrqtN+IMqxqtzFtB4YqOSD3x/uj9a4nCybcZyRk7Tjr/wDYitPTtPvNeuBFZ2kt1cONqxwRlm5+n+yK43TUtz16eJqUfhZ09/8AEOMwulvD5YbgKe2TuJx9ABWJp+g6x411A+WjSyyN6E5/iOP0H4VpeGfhrrHiLVmgexktkgbNzJdKYkhUkZLE9OP517/4V8ZfDf4c6e9tMbrVb9FINxp6BFGTyqs306+1KNNQ2NpYn22tR6dkcf4b+Fei+B9MTWfEl3Hcako/daYGG0NnJZ8fhx3rB8WeNBqdy7QsZXHR34RO3yLnivck8Z/s9eKONV0nU7Kcj5ppJZWIJ78NXmth8G4vjJ8RpLH4cafqFt4XU+W2o6gCyJgfMxP06DrzWrhKVrM5Pbwi3aNvM8uj127tJneKd8vyST97/OavaDJc+ItUW2lupGiXJZs/oP1P4V774u/YM8ZaXA8uj6pY6z5aZMb7opGwOg6gkknqR0rw3V/BPiv4b6h5uq6FfaaqHAaeEhG7HDdMY/nWcqbS2Lo4iPMry0OnhW10FPKgtJp5TzuEe4+vJ+g/M1LH4niVsyW0sJYfMzw98+v1x+VY+l/ECJ1YXVuUYDJ2np3wP0Fadv4q0j5c3Q45G/J56Z/M1wcsuqPpoVqcleMkiQ65YzjYrymNTjiNsnsO31q2uoWGpp5MinZJ8gV4iDg//Yj9agk8WaNAFc3SBf4QAfcD9ATWJqvxEswWezjNwXGA78Bc+n4D9aOV30RUq9OOspIxfG3h+10maKW1YxiTIMTdc9Tj04wK503Tw/KWYMeoVjz/ABH+g/Ctu206+8SXBv8AU5zDbE58xz+JA9sYq9/anh3w6/7i2F/cL99mO4ZHzHr74H4Vupcqs9WeTOnzyc0+WLOahjvrhCUW4YDk4B5xz/6Easf2LfvEZTay4Xhfl5OBgfqTW4/j68uuLS0jUR9QqFjxyf1NQRa54hlRzBCzKrZO6P0Ge/uafM+isR7Om9OZs5+azeHPnJ5DD5VVhycDA/qaqTOxAEf3SfXt90fyNdotrrF/H/p1nb+XnbmUgEcYB/76P6Vja/4Uk0IefHJ59qSQMckHgD68k/lVRqLZmVTDtLmjsYkcLzskaJmSR9qjPqf8BXfWPw/ggszcX5aaVl8zy4xt2k8ke+AK5nw35aaxbvKVUNJsUOOmcKP616/bw/aIz5TluPvduf8A6wqK0nGyR14GjTqJynrY8mmudGaQLJp8ka/xfOcnuf6VJ9n0idhtmuLaLGSpAJ9cfnitzXNfjhupIb3Ro87s73HbqcfhishdS0Oa623Ni0OOrROe3J/UihXtcmooqTjdfcaFhDeW5xp2qwuufljc4Y/gfU/yqO88X6tpTGO4hjeTPBdAc9gfzyaF0fRb5wbHUmiZWyvmcdAP/ZjWxZeG5ZQ8VzPDqFsqkBurLgbRz/vGpbjHc1UKklaL/E5k+O5vMG+zt2fHBVR3OB/U0+Hxre3DbLOyhEjZ+ZY8kZOF5+g/WsPXtPj0nVJ7dZfN2MQu324H6k13PgZbT+y28hN1zgggctn7o/XP5VcuVR5kjKj7SpU9m5WObvLLUdaLSajdx25x8vmP68DgdOKpr4dkvI3+x3MFxN12KxDYJwMfgK1te8D366gTbt5sMpJVmb7o4UVsaL4ct/DcckjP5kxX/WMcbf4Rj9an2lloaRwznNqS0XVmN4e+IXjPwDDKmk6jfabDMGjZATsww29OnQV73+y34N+EPxEt47bW7d5vFm4u8d5M3lzZJwVGQDwOQa+fvE3irzrkw2D7oUByWGd3RVH+fWs7TbqWS4FzpQez1GEmRTbkr6KMenet6dSSs5I8yth4NuNKWp+oa/B34faHp/Ph3SLW0jAJeS3QADpkkj0qCz+KXwz8AzQ2UGsaPprSbQsduyjqcD7vtXzl8Ff2sNP8V6Q3g74iqrJMn2cX8gyjr90LJ6H3rjPi3+x5qNhu13wFP/wkWhzHetvHIHliU9Npz8wAzjvXf7RtXgjyPZ2fLNn3T8SYb/xh4FubTTLq5CXiAG5sHXzVQ8krng8fTrX55/FD9mfX/CRkvtLmbV7RctJHsMd1EMDJeM9fqpNXfh5+098Rfg6sOjXMT3Flbnb9i1KNg6At0BPPRa634j/tvXni7QUt9O8Px6dqboA96zbjGScnYPp61MpwktdyowlB6bHE/CH9qjxd8H9Qi0+6Z9S0WNgHsbgncg3c7Sehr2j4uftKj49eB/8AhF/A3hm81fUdQVDc7odwtxuJIz65A56V4XYfGfTPGf2ex8deG7LVEZlj/tKBfIuox3O9euPevv74E+AfCPgXwbbL4XWGeC4XzDeBlaSbjglu+On4U4Xfup6BUtH3nHU+MfDv7BfxC12zjl1GWw0ZGAPlySGSRRt6EAY/Wt3Vf+Cefiizt5ZbLXrC9uOojeJoweemcn+Ve1/tK/tRa58K9SOkaFoLMVTc2qXkZ8nt8q9icV5D8MP29tdXWo4/GFtBcafMcGa3UI0ZI6+4qv3Sdg5qslzI801D4c+IvhWINL8T2Emml9yJcKQYpBgDKsKrw/2bYtKVMYK7j5mevzDnNfb/AMdvH3gO++DWqanqdzZ6rp1zbuLeJZBumkwNqrjnOcfTFfmbpWha74p1A2+h6ff6iJGbEdtG0m0bhxxXDWw65vce57uFzRqny1I7HdeIfHlvpizR2kizzt06MM7jXl95fXGpzCe5dmk2liWHTj/69ep2n7KXxRu7U3C+Ervbj7skiI3c9C2a4bxZ4F8Q+B7prTW9Hu9Mk6FriIqMHA4PQ9O1EKPs1exFfGvEO19C/wDD2WP7ZdRK43nhRjGei4r0W6WSNZmQK5YMwVvdwB/KvFdNvZ9Ouop4xsk3Kwz2GSf5V6Vo/jCLULSONnVJ8IGEgzngt/WuStB35j1sDiI+z9m3Zlfwvrj6tHdCfC3Ecu0qB1Bft+VReLNJTWtL2SJtkRfMRvfBaoJtPOleIra5tl3wybRKE7HYTnH41f1a+isrd5ppNu2NlAxz/q8Y/M1l9q6OuPvU5Rn0PFJIQrHsVyGH4AU+EFldjlmY4C+mWA/kK0JdI1C6aS5+yN5buccY6sK6Dwn8O9W8RXEUaW7W9vuUzXUvCQrkksT/AEFegmmfLSi4u9tCj4Q8Nz+K9UtrO3hkcscttBPV8/yFfQEmg6b4B0+3W2gsbrUo1DSSTcxRnO4qAPvN6k1zrLB4JtRpvh24WKCIr9q1aQYkujt52j+FAScDvjJrLDX+qupsrfMTHm5uecjnOB+FZTkk9z0MNSbh7y3+8zvEniObVbiS61S4iuLhjltidevGT0A9vSubutUikYLHFHDEflwi4zjA64960viFIsEdtZhla4UF5DjHVQRj9a5CPfJmNAWkfcExzyQCKuHvK5hiG6cuRH23oP7Efh/xz4E0zWdI169tp723WYNNGrpk4yMen415R46/Yt+I/hdhLZ28GvWanJaxfEnBPVDg5Ptmvt79mnwrqXg/4L+H9P1R2e8ELTMrZzGrtvVOfQGt/wCJ/wAVvDnwn0dNR8QXYgjdisMKjdJKwJOFFep7KPLeR8/7WfNZan5Laz4V1nwzM0WqaZeadKuFKzwsnOw+orMl+XODkYIB/wCACvpL40ftkX3xDs9Q0nStFsrHSp4mi8y4jEszKYzz6KeeMfnXzPNdMsLpwjAN2/2QK45KKeh6EJSa95F43MlnCxhkII3fdOM4C/41et/Fl5Djzts4bOQ/XlgDXPs2+EqzfKCcsO2WAp/7v7SqHlQ2N2P+mlYuKe5vGpKnszrzeaFrVxEJLI2jPJ/rF4xl+elO/wCEcYsr6TqZb5wCrNg/eP8AhXJq+1oyiHb8p6/7RNFtcNHtIZoztX+IjsxzxWXs2tmdUcQvtx/Q6zZr+nwshgS6G1QTgNxtaqLXBVRJcaGqv64IB+QdqzrLXr+35W5cLtx8x4+56VoxeOtRjtwCYn2gg7lGSdoo5JdjT21Pu/zEm1LSismdKYNltql2x2Gau2/i6201ZjaWMcB+b5c5z82KSTxs8OWexhdXLZ49xRL4vtri4Pm6ZBkFgNoxwXH+fxpcre6LVSMdYy/AxNU1SbVdQkuZFyxOQqjAB3dPcVNo+qXumXJaAPLyCYyCQfn6YrZXxhbqeNKhBU4GB/t0+L4hGO4UHToo1+UnB7bjVXdrcpilBS5ufU0IfDcHibTVuljaxuhjdxgMcnnFctpmmxWuvpY3SDmRQwY43ctWlN8TL59qwwQxqNozjnqa5sXjXl1JNKd1w5Unn3NEYzs0yq1Sk+Vw1a3O+1aybSdJSSws1kKlWLBNxUfMc1j2XjSSSFLa5gWRWCj5OD0PNSaD4+a3tUt7sFh8oLLnIHP50+80vS9Y23FhdJBKwUnccAnnPXvWUVbSa+Z1SnzrnpPXsI2nvNbLNpV4lyu1d1vMAW+57/jWQk9pJIqanpi2zBceZENpAK+gpsOkarp88ckMT/KFIkhO4HgjPFb1oq+ILeK21OzlWb5ds6LjHBFX8PU59Z7qz/AxNW8IGS1W606cXMPcdxlc1zh05vtDZXEnI6YIyAf5iu+03Q7vQtSjBkU2PBMjuAMbT2Pesrxrd2l1qEDWWxiqrvkXoTtxVwm27bkVqMeTn2fYyfDvhiw1JZxNKwlDEhQccAgg/qa018OX3hu48zT7+900x8edBISMZK549iKxY47i6mia0DmYDOU4HK11ml6xqkmYZ4IpzjBAkAblP/rVM+aLumOjGnUioTj8zcsfjd8TdCsyLfU4NYt1GN1xErsOg69eq/rWB4V1DRPi18QJ7v4m3H2afy0S18seRE2GJ2sQPRjz7VYmaza4kOZLWdgfljbcMgBgCB7j0qneQ2OoRGG/EIC52SAFSMHcP0JpxrSW5FTA05X5HZnsfiD9nX4Yxaa13LbR2drt5uFu2Cg4653Y6ivEPFnwL8E3CufDHjOzW4X5Ugu5lKseR978vXrWXN4o1Lw/HdaTbX39p6O/D2l0PMjPvg9CODkVz8nh/RtVZz9nutHd/uun72MH0IOD+td6qKSueJLDyi2jjfEvhHXPCcxS9geKMnCzRsHiceoYcHgiueuJZLjcGdmGSf1FeuWvhvxLofnrpctv4h011xLCr70deP8Alm+COgGcduKyNU+HL69Zz32hWFxa3EAJutLmUhkXsyEj5h0460laWwuaUdJHAafpovpQM4TIzj/erTjtbeIohSQKF/hBGeDVSwmk0m7HmLtG8BlI54au102WC6SLDKxZVzn6N/hWNRuL1PRw0IzjZbkGj3/9msj2qiLGQCwr239nH4gXOlfFbSHaZdtwTCVZgoIbqAfwrwzxHcRWd1FGvyx7ATj69an0fUmjuIJ4SY5IzuVwcEHPH40cqa5kFWUk3TufsjY3AuLeGWEqvOSIl3NjtzX0T4S1f+3NAtLon96yYk9mHBr4j/Z1+Kdt8Q/BdkHvDNeQwLFcRZC7WA5J9a+rvg3fH7HqNixXEUiyLt9xg/8AoIraLvqePUTtqekUUUVRgFFFFABRRRQAUUUUAFFFFABRRRQAUUUUAFFFFABRRRQBT1DT7bVLOa0vLeK6tZkMckM6B0dTwVZTwQfSviL4/wD/AATxjm+0eIfhFetoerQsbhdDllPkyMOcQyE5Q5yQrZXOBlR0+6abxQVGTjsfjD4qjh1q4l0b4qaDP4Y8YWv7uPVEgMTSdQonUDDDHO/rWH4F8J6N8PPGFtefEHQX1bQJsC3urWXdAwzneGU4PHVevtX6x/HX9nPwn8fNFFvrVu1vqlupFpq1qds0J9D2dM9VbPfGDzX50/FfwL4t/ZT1C48P65ZjW/B+q7h5hj3W02c4aM/8s5Bx8vYjuMExzcsrs7Y8tSL5XZ9v8j7P+FGqeCtV8OwSeDjZmwjQIFtgAyYwMEdc/Wm/HLxZceDfhH4q1e0bbdW1jIYXx912G0H8Ca/PLQdQ8Q/DVoPF/gLVLi90R2Hn+UvzQMOscyD17HGDivYviF+1fonxZ/Z/8QaVfZ03X3jj/wBHUkLNiRT8p9OMkV1yq3gzD2XvI+OvtEs0rvKzNLIxZnJ5Jzk0fIvytw3Az69qjWMP8xbOMn6ZqWztbjUZ4oLKOS5mlYYSJSxyelcKTeiPRbUTtfg/8Mrr4teO7Dw5axuFmkDXE6j/AFcYyWb04Ar9XvA3grTvh/4WsdD0qEQ2lpEIhgY3HABY+5OTXkX7I/wHX4R+CReajGr69qSLJMzLhoVKgiP14zzXrviT4gaD4T1CwsNV1S3srq9J+zxzuFLkf/rFepGKpxseVVm6j0Pm/wDbA/abfwHG/hPw1Oh1iaMteXCnm2UgkAf7RyD7CvnH4F/tUeIvhLdLaX0smqaHK+XhuHJZOi5U5+vFfaPxs/Zj8KfGhDfNu0/WXUeXqFvzkZ4Djow618n/ABK/Yruvhv4bvtd1LxfYpZWkRkCSwFXlYAsEHPUnH51xyU4yczopum48rPqHxZ4J8AftXeDYbqC5V5lUvDc2rKs8DEbQGHp14NfC/wATvgn4s+AfiAzXtoZNJmleO3voyCrr90E45U4z1r0H9g+XU/8AhcDwQTzLp8Vq8k8ak7G2rgZHT7zV9WftRfE7wn4D8A31pr0EGp3l9C8NrpjYJkbbtDH0ALZz7cc0qkIyhzMdOUqNRKOp+c2veEZNUVdR0oibzxuaFei54GPwBrmrHVLvS7gm2kMU4yNhOBk/KOv41u+GPFUmhOdmTE7tiPrj+Ff5mt/VNN0bxHBut5Y1mXLCROGOPlXP1Oa8zmcNJK6Po1GNdc8HaXYwvtlj4qtBDIFi1VBiORT97HyqP51T0WOaxvJtLugSkisVyM8gbVI/Emqd14X1TRLhngiMphOUlU9dvyjj/eP6V1lreNZ2Meo39vHFdW4yGY84Ax+pqZO22qNacHUd5q0l17o8+vleznntmLFoXIAzn7vA4+pNfWX7A3wxGq+Kr3xfcx4t9NUw2/zfelIx09OT+dfJV5cm41Ce5bLGR2Ye+On5k16n8Avj5qnwP1ye8jBvtNmQiSwZiFcgfK313Gu6jJR1keFiI811A/SH4yfDKT4qeEZPD/8Aas2k20sitNJbqC8iLxtGegLH9K8VuP2F/hjoluG1DUL4YyDJNeCMNxt54FeF+MP28/HWtefHpUFro8TKu1lUs6bcZwT6sfTtXH+BvDfxK/aO1kWcd/fXcO8vJd3MjeTEBks3p95ugrfmUn7sbnEqcorV2Pp3w7+zz8BNP1KO1W7ttSutwURtfNIWJO0ZVTz0PavoCPwr4T+HdjCdH0OwtLmQCKHbEqngcEnrgAEmvOPhr8DvAv7N2ipe391DNrLIFk1C9kUMxxyqA8AZJqvr39hfFqO7+0fECx02W6QRJb2VyreTCDkopbHLHG44yeB0q/hVuplrJ76HN/FzxV8LtQ1aS18SeJHlh6z6foowsjjvIy8nsAM14V8XLr4Kx+G0i8DWOpSa27Da7SSeXHkjJYMTn2A9K5v4ifCuGy+I8HhTwZqj+MLyTAdoEGEYn7u4HBxySegr6Y+E/wCzT4Z+DukxeL/iHeW/26BS5hnYG3gzwBjHzNjH4msdZb7HRpTSszyf4A/sg6t8QZ4tX8TxzaPoAKvHCwxNcjGeO6rjHJ9a+iPi98RrL9mfwbDo3hDwzIZpEYQzRwN9mgbPBdscsT754rxL40ftu6xdaw+l+Aylhp9vLtGobAXnA4G0H7qk+2eO1d1+zX+07q/xe8TR+FfEmm2t25iZ1vI0xu2j+JenOCfyrSLi1yxJkp/FLY+cdP8A2oviLpviCfVo/EM0ksz5eGVQYj2A2dAMA19BfCH9sZPiPr1n4b8V+HobiS9kEKTW8e5eQeSp9sD8a7v44fCf4I6T9n1Txlp8OkNdysiTWjSQmR8EkkRkZ4HUjuK5Twr8QP2dfg3I2oaDsm1BA+2WNJJ5R0yAz9M8D86iKcXqwbjJaRI/2qv2aPCmn+CdX8Z6Og0S/s41ke3hUCGXkcbexJIGfavhWHc2AQfMbjAHOeg/Umvo747ftLa98fbpPCvhnTp49IklUi3QbprplPG7HRdxHHtXr/wB/Y903wLHb+KfHjwzajb4njtWcfZ7bA4L9mOSTzxU8vNK62NIzdOPvbnw5fWM2nzCO6tJbd2TMccyFTzwDg/QmqifvGjGNqseg6AH/AD9a+qv2r/2hPDPjGSTw94Z0qw1GGMbJNYkhDMp5GIieRgA/NXzZpfg7Xtcw+n6NfXaY+UW9s7gg+4H90frWLir2idMKjtdnSX2iy65b2EcV2sVptBk2nnJG4/kvFUf7P8ADehr+/la4uMEtk7sfxH29BU2n2GreFVYatot/FbTDLmS2kUID15I9BiqtxoWh6pIskN+0aucshbBXPzN19BgVxuMouz2PcjUhUipQScvMgm+IAt4TDp9hHERjc23k9SR+oqnN4u1G4j/AOPjylxkooAzgZP6kVtWvgnSY5UZr7epO5leUDPc/pgVqrb+G9ICMxiL8swJ3kY+Zh/IUc0e1x+zrSXvSSRxVnDrOuzRIPNkC9WY4A2+57ZNdLr22y0WPR7Im6lzulaP5tpGPT1b+VMuvFkuoXC2OnRLAjNgyYG5u5/Uiu10PRYdHs/LEbHbktITkkj/AOyP6VEpbXNqNGM7qMr93/keYWvhDVZp2VLZlbGUUuAfQHH1zW7Y69q3heNY7q0kkiIwDzxnjP5Amtu2m+y+MpEBZ1mQBOc4/hHH5muquLVLgDzYxJ5nCjGAAeP/AEEH86JVL7oujhUm3CVmjhJPGWk60yRXkW1Mbm3jIHc/oAKpy2Phe92yPceSgbLIpI/2j+uBWJ4s0mDS9bmigYr5p3MrDOzd1H02gfnWda2ct0x8uF5M4LbFzn+I/pitVBWvF2OGpWnzuEoptHUx6V4Ztm8x7qR9p3Bdx5xye3qajm8W2GlxsmlWrZwAHc4zg5/9CP6Vkr4Y1W6Uymxl2KerADPVm/oKrzeFtZjj5sJCi8ZyOg+Zu/qR+dLli92L2tWPwxt8ilPLJc3Uk8582QElsAdh0/M/pT9N1S50O8+1258uReM9jtHp9TT5NPu7WMPPbSxqp4Zl+U4+Yj861vBulwXmqgTkOka7yrHg/wARH54FbOyicsYzlUXRnW6N4ws5ow94HjuFGOQcHaOP1NaF1eaNf2hSS4ikU/wb8cKO/wCJo1axuwBJbrE4iHzwMgAIHzEA+vSsqx0/S/EjMlzaLZ3KcPGMq3HzNyOvJFcVluj6C9SPuysyq3hDQY5GeW52jGQBKONo5/U/pVS4vNI8I27f2cFublsgkc42jGc9+T+lLrngS6s/39s7Txxj/VN97puI/lXN2NqzTCJ42WRsDaxwQR8xB9OSK3ilJayPMrSlSekEn3M/5t0km3GSTj6DH8zXofw/+NHi/wCG6mPQ9WnjjbI8iT97H02j5TkdzWZIumaHthurJmuUGWkJ3jgZPB46kflVObWLRuW85AnAWPanQZPb1NaqT6HFKin8b1PWPCXx4sdS8RPqPj3wvD4pupGwt06fNEo4AVPujuffNd3Jp37P3xPkOxLrwjqEvRlVo0DE4xjleg9K+Z21C2hjUI92XUZGHHYfT1NWbEeZhIrC8mYdxKccDHX6mr9s1uZ/VYt6M93vP2Q9J8RK0nhXx/pt2uRtjuMBsE55wfQelfQn7N/wv8T/AAl0u+03WtYt9U0+R1e1EJbMeSSevY18caXoohtPLkWW0bBx++JbgbRgg/WsXVPiF4p8K6ylpaa5qDW0ZyEe4fBGQoBOfSqp1ot7WFiMDUhBS5ro+v8A9rfWLzwf4Th1iyistStpLiOO702+iWVJByQ4B5BBA6V8lnxV4F8RSKmreFDokkpy9xpNwwVWxjIjfcoHPQYr1fw1+0J8P/HVmml+PvCqKX+U30LM20ltuck7hx3Bp/ij9l7w346sZdW+FviW3v1PI0y4lyc7idoY8g8dxW8nzao4IpRVpaGb8NP2cND+L/iNbbTvGkl/oNk2+a3aMpKgYjgAnA5BFfZ+qXHgf9m3wF9pWzh06ytUKxRxIDLOx5wD1JOOa+CPgza+NfgV8VdOutX0PUbS2eQW92ojYxsjZ53D5SAcHPtX2r+0BJq138L7280S2t7+/s1E32a6gWZJIxgONrAjoSfwrWn7qelmc9Re8le6PM/Dv/BQjRr3xFFZ6h4fmsNPkfyxciXcUGQNxH0r6K+zeDfjV4UdyllrulXS4JwG6nOPUEfmK/NeHxx4F8X6gq+JPBsWlzM2DeaJK8BTk/N5XKHoO1dz4Euta0OK8g+FPju1mW/GwaPqDeRcMSD9zcNm73ytVGpLrqOVOPTQ4f8Aag8E+Evh18QX0rwnfNd26xK0sO/zBBIVPyBu/GDz0zXkLO6F5AdpII+U45wF/rX0h4B/Yn+IPjbV93iCA+HoN26W4uWWSR8gn5QpOfrnH1r26P8A4J3+EoLUJNrupvcHlpF2AHp22nvWXspT1SOhVowsrn5/vruoWzMEuXQZbAzzzhafot9Pq+t2z30zOrSd275x/IV9G/Gr9h7xJ4C0+TVPDkreIrBW3PAqH7QoyxztAww4ryjwv4Hj8E2dtr/iW3bznY/YdLlyHmAGDI46hM5Hua5p0rdDsp4nZ3ujqdH+Fq6/Imq6nfTWOlrydrYMp5OI17np7D2rqdSk0jTLO202xWW306zyY45HJeVtuC8rDqeenQVyXiT4sf8ACQ3EVwkwsjbxmGO2hjxEidMKv/fXPWubl8UadJve+up7pwGfbjCluMjA+v6Vye9FWR7inSk+ae/qamq3g1C8WPTrf7ZLnG5hiGPoM+5rRm1iHwvpcYvbrzJXAP1J3DAFcxf/ABKtorN4dOtFSRt+WYYxyMcVwd5qU97M8s8jSFWP3jn+LP8AWnGm5b7ETxMKd3B3f4FnUtWk1q8a4uCXeQLggdgpH9K9u/Yz+Dr/ABT+JkFxepv0TR2jupxjiRv4U/Ejn2Brwe1spdUvreC1hkmnYqqxxKTn5iBwK/Vz9lv4OxfB/wCGOnWjx41W8C3V8/feScL/AMBHH1zXo0YczXY+bxFV2u3qz1sslrbv0jRU5zwANmf6V+XP7UHxgl+KnxMvLlZv+JTYO1pZR9tiswZ/qxJ/DHpX2T+2Z8XD8OfhnNp1hcGLWNaU28Wz7yxBf3jD04OP+BV+aFxIGkOQRtGTx1yW/rXRiJ/ZRz4eH2mNkkHls23BVCeuP4BVWdjIZCMZYtkke6ipXRpkeNAWZlwNoy33RwKuaro15pPlG+s57V5FMkYuIyhZd4G4A9RxXEeiUplVQUBHfIHTJfFS4MciKTgH+71z5h/wp0KPJJEI0aSRnG1QmSxMnAx3NfS3wG/Ys1rx3JHrHisz6BozbWjhIxcSfMecH7o+v5U1Fy2M51FDco/A39kz/hdXw+Otxa1Jp16lyYVV490bKBke/c1S8V/sU/Ebwy0jWdrDrlqh2xvayAORtOCVb/E19t/C/wAQeBPB+p2/w28JzCe4sITK6wHeqdSxd+m7J6V6k21YiTjAHP02muuNOLWp57rTjK5+PPiL4eeKPDLTQaloOoWkqAnMls2OFA649c1z81t9ljZZhtBL43ZyOnBFfXvx9/bN1KDWtY8PeG7G0tktJZbdtQkAldyuBlR0Hf1r5G1zVrvWNWutQupBLczyPNLIwHUsM1zTiovQ7acpSV5EbFhgbvnLOMD/AHgKlmAjVmCt17/74r0j4G/A3VPjd4me0gZ7TTIUdp7/AMslU+YEKO2T6Zr0bxx+wr450O5uJdFntdatYhlF3+XK3zA4weP1oVOUldFOrGLs2fNkZ8zLMSASDjp/HUUg3Yx7DOeMBjXT+Jvhv4t8J3Tx65oF9ZbThmkgO37/APexj8a5jb5e0FWByMrnpyalxa3L5lLY6rwZ4VivLWK8uUNwdylYlOAeT1NdBDp5hXEWjWqjCjbnPdu+K5nwv4qOk2ptZiwj4CMo5X5jXe6PqUF3HA0MqythQVZgM8nrXn1OaL1PocLGjUpq25i/Y7XKJeaFtTCYkgG7jnjAqnNpOhXW1YZ5LFhsxvUgDr1zXbxzFvIK7cfICffLCmi0trpPLeNH+6XIXIPJ4rNTO2WFUl0Z5TeQ32gfduHkgJTbMjcHrxVCPWr5dsguX3YXac8d69G8SWNlb+G5UeMRg7XVAP4skcV5bEybBk5B29sYwTXZBqavY8LE05YedkyydQurtUM07SH5VILcDrVcOzbVA+UbckcHuKZbyJ5ajIOGXnGe56063t5rjaIo5H5UjC57kVqrROK8pHceAfKl02SP5RKzKpzjd3FYesaTc+GbqOQOWLFSkg/EY+tZ1ql9prLMkEsTJgj5Dz81dFY+MLXVLP7Hq0XHHzc5J3HmsbNO+6PRjJSpqEvda2ZVs7qz1y8t4bkeTdsFUSxHHOSOaTUri60GeOC6C3UDEffGeOVNOHhy2+3xz2GoKVibequeThqseMo5tWtLUQMpkixz9STWbkrpdDVU5cjb3X4mV4g0uxWO2urJvKt5lGQ397BBrPg1aORoYr2Hz415VhnIyPb6VX8TXX2O1tLCF9zwpmU579f5msVZ2YMQTleOOM8YH863jHmjqefUn7Op7p6ZD9h+ztNCd0SjP7scrwDgj860LPxU2krvtdTVFxhllIIPIHfnvXltjq1zY/vYXYbvyxwP6VrL4ks9RbGo2iGQnPmIPfPQewrLllB3TOtVqVaPLJIzfiLpOneKNUF3aPHb3k33xGpCO2euOxyK4C40vU/DdwizRSRjIG7qp69/xr2Kz1DQrWRJI1VGAGRjnuc1zniDWP7ccooCwKMjjqQvU1rGpKTs0c1ShTpx5ovXyPO5PN1aRVJLueh9sZq3aQXNnIULMAeDmuht9PhtpvNjTa/Q8ccY/wAavQ28N06hwM8g9s89z2rSUmttjCnTjL4nqej/ALN/jTUfAnjqxlAkTTrqVIbnngAkYb8K/XH4MaslxrRcMx+1255Zhg4IIwB+NfjRpMd74fmVkRjb568FSMYBr9NP2KfFtx4kt9K+1FDNDvhyvOcRkgk/TFTTqe9YjGYVU4c8WfZ1FFFdZ4QUUUUAFFFFABRRRQAUUUUAFFFFABRRRQAUUUUAFFFFABRRRQA371c/428E6J8QvDd7oPiDTYdV0u8TZLbzrkexB6qwPIYcgjIroQaWgD8wPj9+yN4r/ZouL3xR8Pjda/4LuIyl9ZuvmS28fHyyqPvpgffA4746n5uk8B6X4+8P3eueE5WgvLXL32hzNl06ZeEn7y57dRjvX7lTQrPGyOqujAqysMgg9Qa+KP2mP2HbaZrrxh8MrBbHVY83E+j2p8vzSDktD2znnZ0OOOwMS2OyjNSlaTsfn18K7bwcviiFfGq3Z0pvl22rbTuyB83t16V+mvwr+Hvw/wBJ0WzuPCmm6ebfylC3EQV3bAJ5bkk818Da94X0b4i2c88xh8M+M7bKNDMnkw3rAkYZT9yXg57H9azfhj8YPGHwB8SL56TrCuRLpt0xVCvrj+RFb0qijuaVqcm7N6n6napqUOi6Zc3s+RBbxtK+wZO1Rk8d+BX5O/Gj4war8WfH13r147RQRkw2UAyoiiDHb+J6k+pr9Bfgr+0b4e+NGlFCyWOqAYlsZn5I9R6g1wfx8/Yw0f4hGbWPDTR6NrLAl4QP3E59SB90k9x6dK0rRlKzjsc1O1OVpGJ+xf8AGi8vvBviJfE+qq2naKiOlxcPjy0wRtJPbNfOH7S37Q198bvEZjiJt/Dtm7LaWwOPMy3339yFH0rZ8Hfsj/FnVJ7zRTZnQ9NkOZ5riYCOTbyOFJLc9K6Pxt+x/ofwh8E3Ws+MvFrJJkxwQWMI/esRhVGTknr+ArGpzySvsbR5IzutTzD9nn4ywfBHXNa1iaykvruezMVum7ChyQ3ze3ArhfGvjrWPiH4kuNc166e5vZWyC33UAy21R2AzWCfmVu27pnPQn/AVE376TLlgDjv6nP8AICuZty0Z1JJO6QnmlmJLf6vkcddoz/M/pQt1JbTeZG7KY8HcvHKj/EioJMzFUQH5yN2M55Of5U9o5AwEkUiA45xxjlj/AEqX5my5t0bFn4wv7OQySOswUBcOM8Lz+pNU9Y8S3mqQmNtgRfmZQOu3nn8TWcyrIu47hzhsdv4j/SoGy2w9F4U++csfwrP2cb3sautVa5OY0ND0q71SZkjj4jX5mJ4G0ZP6mtq58C39pIGiIuCgxgDj5Rk8/Uiuo8IaX5EMEeCN6gsfw3n+grtvD/g+50vVhPr04i05wsoh8zE0gzuOB2BJAyfSsfaSk24npRwtOnBe01bPM/Bfw51LUtYtzfWflWEcqi4numEUaqvJBY+uegr6+uv2qPDHw78NxaD8OdCV5ogUWQpiIHPLerZPPPtXg3ivxdL441P+zLEC30uE/di6KB0A9fcmmaHHpDRS20Sx7o2KNu+8/wDn/CtvbuMdDkWBjUnq9DK8ceKPEfxC1l77XdUM80zlvLLkqnsqjgD/AOtWHH4fk/dyR3+2Tr8qOAv+f6CvSo7OGGMBEjRgMbsfd56fz/Kue1rWr6xucW+n+dAFyHxy3tx04wPxrn9q5PQ73gqdOOpk6PH4j8E6lFqWjTyxXUfzJLAcMMjn69h+NM8ffFPxb8RLiMeJNTuLx4RsEch2IuOhwOM5zz7Vei8eXO+OOfTnV93JUHg//rP6Vi+ODbzLaXEY8pmHKt97GMZP4ZP41cakvhkc1XC0uVyi9Uc15ezdtkAHbBwemB+mTX19/wAE+fChuda17xFLCqxQQraxMx+bcxycf8BX/wAeFfICgzQghSFH3iB/X6Y/Ouj8E/E7xF4A1JbrRNUms33b3jUkIQMEgjv2FddOSjK55NWm5Rsj6q/4KFeLYmfw14fEaNLmS9dsZZR0AHoDyPyr53+D/wACfE3xg1WODTLRodPDbbnUpVPlJjkjPc5wMe1S3vxSj+JvxK03WviHLJdWUQSGdbJQpZV5xx6sQDX1f4o/a2+H3wx8DW1n4Gt4r27dGEFrFGY44WHGZPXLHtycVa5ZXlI5/eglGKOq8L+A/h1+yR4Sn1O+uI31HYvm3k2GnmPTbGvYFj0H414TrnxA+IH7YniT+wfDkEukeEopGMkgyF28hWlfjJ6naOPrXgHizxt4g+LnjSK81u/ae5upljUdI4xnaAF6AZya/Snwt4b0n4FfCV00y382HT7Nrh+gadwuSSffmtI+9q9jKS9n5yZ5tovwP+E/7PGgw6p4qktLzUEbeLzUQGdnAxiNPpngD61574o/b003SbwW3hbwpHJaLhfOuSE/JR0+X3718ufE74max8VvFl5rOtXTyGRyIrYE+XAh6Ko9lH61yUjBhu35Z+NpGAM8n8lA/OspVH02N40U9Zan1zp/7fF3eXCx6z4QsZrV2w4jJB2nJOAc5wuK9Ch+Hvwl/au0Oa/0a1XRtdjTEht1EUkbMM/MvRwBjmvgTcRtLH94Tk8njdyf/Ha+jf2L/iV4X+HPibV7rxNqJsWu4ligbaTGNx3MSR6AD86dOXM7SFOHIrw3PLfi/wDB7W/g74mbSNXBcTjdb3iZ2SoTkkehAGCP6VxCFAq7w3oz9Tzy36Yr6c/ba+LXhn4jX/h+38P3a6j9lR3luYwQo34O3kf3V/WvmWPMn7srkN97Z78n9MVlJJOyN4SlKPvEuk3/APZ+qRSleI33N3DY5/ngV6auvXaXlvJGFm05l6x8kNnjI92P6VmeA/gh40+JEwXQ9BnaIEeZdXIMcSk/MeWxn+HoK1vHnwM+IPwdUXOo2TCwjUO93ZuZIAQM4Y4BBye4rKpSctbHdh8XGk+W5V1O3ng8UWl+kcjxbNnmKMYOdoP6k/hWzrGtQaXYmd5NoU/IpPLEnaBj6A/nXmC+LdVaPa90FC52j/dGB+prMuNQnuroT3UrSsGwqk56fKP1J/KuZUW7X6HpfXoRvydTqmtbWTzdZ1lj/pDHy4l9D04+gpV8aXbxi303ThEpx8yrnIPP8gK6G5uNOXQIr25tFukwTGgXJHAQfh1rlZvHTxxtHZWcVsjgADqQCcD9B+tC94JqNKz5rX+9k/2rxZqUhLRTBScldoUDOWI/IAVELXxTI2d0y4wGG7juzf0rNuPHGr3SShbto1kHGwAfebGOPYVQm8R6heBY2upmZurLnjceefotaKLXRHNKrG+8mdbDN4l3JDdWa3MCjLoxXBB+Zs/hUF74dureNdWtbf7LJGQZbcMDxy7EY7YxWHp66xrLxw2rTu7n+Jto+Y8/oK6i6uo/CekXEM9ytzqV0hBQtuCljj+QqX7prBqSbknZdWW9G+IlvcIqXYELHAdscZJ3E/kK1tQistfxLDOsNxgN50LDPOWOfwArxmR/OIEZx5hOPqWAH6ClkvJo5n8hmUuSQE4+8do/QU5UVe8dDOOOduWaue1aHfXk1wbXUIg7DAFwo+RwSSc+nArjfiBd239qxJb4WbZucjnliT/IVybeIL+OPy4ruVd+8ja2MZIUf1qlIzSTSMX3swIU9R12j+tONNxldk1sWpw5Ujp9N8XOAkVzGlxBwu5uvJzjP0Fb1nfeG9Qnhklt4ombaX3rxkksf0Fef7hbgiPC7Q239FGaf5NzNlbOCR2Xd9xMjoFAq5U09b2MaeIqbWuevWUmiyKjxm1RRjO3ABzlv6CrkOo2cO1zJHj5QOQAern+lePyaDrCBiljMFUMcL0xwo/rVW6+0WzyIySR/fC5U+yjFY+yT+0eisZKC1p2PYZPFGl2sYnkulyu07c5PQsf6V594guLjxVqEc2nWkjwxouXYYBIBbPP1FYem28d/rFvDKR9nLkEgkZyQgH867Pxta38UdtDpaMlioYDyOgyQoPvxQoqnJCdWWKg29l2OSutIv8ATbYPPbtjK5C4PRST09zUukeJL/w2sMun3U1jcRldpik2kMFz2PvXVaBoL6e0l3e3TKpVsLJ93lgvP4Vz+peJNO1TWZkmtUezL7Y5FAVsM2M8ewNaqo76anHUwsVFSk7X6HrfhX9sLxr4ft1t9Re212JEGFvIwW+VB/EOe9el2X7eSeS8d34XG4gqRHPlSMr6j618k6vp7aTcRn/l3mXfHu7Bm/wFZkdy8jbjtCE43Z9Wzj8lreNRvZnm1MPGMrNH018Lv2apfjtNf+Kkv4tE0m4u5AtnbKXdDvJxk8AfNX0T4Z+H/wAMf2VdDGs6k6i8OVW+vRvmchSdqADjj0FfNn7Fnx2HgPxV/wAI9q0ka6RrEqD7RI+1YJMMQx9jwK+jf21vhvdePvhOuoaYzTXGkn7WIowW82Mr82AO+DmuqFuW63OOpfn5Xsc/rn/BQ/QdPvpF0nQLnUIwxCzTuI1IwD05x3rU8L/tvQ+Po57Sw0eK014LvgtrmbEVxg/Mgf8AhYgcZ4r84pLltxHO3JG1uOen9DXT/D3wze+KtXWRZJLPT4AZ7y+XhYIwC3Xpk9AO5qFVncuVGFj9JvDn7UWmXXh/7V4t0mfwtuvF09VuOfMfZl2A67R6+4rR+L37M/hL4xaPLdwILLVJIwbfULU+3y5A4K4Ar40k+OWl+JdPtvDXifRvtvhuxXy4bsSH7dCcgeYH7k55UjHAr7z/AGe7eNPhfpK2eqya1YhCbe8lTY5jLfKrD1UYH4V1U37TRnHKLp2aPyu+IHgbUvhr4uv9A1YMl5avtJA4ddnDjjoev41zDuskuVZeeu70KV9kf8FH9FgtdV8K6nHEIrm4jkt5ZMffCsMZ9/mNfGNrZzXkkaW6eY25V2r+NclSKhI9KjJ1IocZPLZ9i/KwOd3fKiut+FEPg668XRDxqbtNJc4P2Y7eTt+8eoXBJ454qmPCRjWNr+8ihOPuJjIG30/+tVkeB7WSFzb6iJiyn5eMjK57Vz+0imdv1WpJWP0x+Dfwx+Fuk2Cah4NsdMudwfbeIRLKBxwWbLD8a9jb5YTjjnH/AI8K/Hjwz4n8XfCu/a80fUp7Fck7o3JRsbTgj6ivojwb/wAFC/EFjbxwa9pFvqZVsNPGTG7fMMnHTpivQp4iNjyK2EqQdmbf7VXwJ+KHxQ8eXWsWlnBfaRbx+TZW8U4DJGBkkg45JyeD7V4V4U/ZW+JPiXxLZaZceHrrSopHAkvLlcRxKCRuODz9BzX1Npn7f3hC6jU3uk3trJt5A2tjIP8AjXpfg39qj4ceK5o0i1uOynY/6u8Hl9yevSqapzd7malVgrWOO8Cfs0+A/wBnTw7f+LtdkOr3tlatJLc3eNiHYMiNOmSeB1PNfE/jjXNf+PnxKvLi0t5r67upilpZQIW8qHzPlXjoo7/jX3F+0H4Z1z4/XGl+EPDt2lv4cCfa9Q1dHV42O393GoB+Y/KT7ZFdl8F/2dfC3wTspW0qBrvVJM+dqVzgysMqdo7Bcjp/OiUOb3Y7ExqcnvPc4X9nv9jzRvhulnrXiNU1fxEoV18wAw2zb8/IP7w9a0/2oY/ild6H9j8C28Y09kDXEts5F0eD8qj8e3pXmP7YX7Sviz4efEGz8PaDJ/Z1rBEk7zKATMWJ4OegHoPSuO8Ff8FAfEFiscev6bbaouVJkT922OfTim3CHujUJy/ebne/sI/CrXfDOoeJdf8AEenXmnXUgjt4VvEKs4ILM3PXkAV9L/FDXl8M/DrxFqbMVNtYzOpXg7vLOMH64pPhf46i+I3gvT/EUFnLYw3kYdIZhhsYIz9DiuB/a819dC+AfiPIy1zGtuozj72P6A1cYqMdDFtynqflveXL6hcXUrNktJIxPftXQfD/AMEX3xI8XWeg2BSN7h3LzyfdjQYLM3oAK51VWOAbiACWye/3RVu11K6sY5JLWdrV5FdW2MQxVlHGffFee9z1l8Oh+g1x8Zvhx+y/4Ng8NaRcLrOowRszpa7SZJCRuZ2HAJPauH8A/tveKfHXxAs9KtvDcFxa3kpjSGMt5iKWGWLew9q+JpLiSTzDK5JO7LdScgV91fsIfBmOw0afx1qEcgvbrzLezWQYCxcEuPXP9K3jKUnZHJOEacbvc+t7zTLbUYWW6to5kcfMsigjr0ryTx1+zL8NPGMvk3WlW1heyfMklmwhkznAOB1x7ivSfH3jKy8A+FdR13UWC21nE0hGcFzxgD3JOK/LL4ifHDxP4w+IF34hXULi0laVvs8cMxURIH4UV01JKK1OenGU9j6J8bf8E/LmFZJfC+u+aQMiC+X5jyeAw/wr5d8b/D3xL8J9cXT9atZLG4+Ur82VkAJGQR1Ffo/8A/iVFqXwH0nxHrl4EFvA63N1M/UpIQWJr55sfDOofthfGZtdu7aS38C6Wxiik4Bl2vkL9STk1hKEakb2N4VZwer0R8paf4s1KzY4uM/dA3ckfMafZeONWhjaNZl25DFl6/eNfoz44/Y3+HXiuEbNN/sm4UYE1i+w8HjI6H8q+dfiR+wT4g0Pzp/C9/HrEC5xBL8kuAc9eh/nzWX1VdDthj57czPl+91i7vj/AKRcySYHHzdPnrO7KIyOvJPU/NW34q8E614Hu2stb0240665yk0bDjcMVhbFjZyGyw3Hb/wKsuXk0sPn53du50ng/Q01UyzTcxQ7fkP8R3HvWg3im80djFHZfZlXIVSno5rI8N6o1st1ZhvL80HbIT90hgaLrxBq2lzGGc7wp4ZlyD83XNcsk+bU9SnKMaaa0fUuQ+NNQ8ySQxK+4cho+nzdqrXGrWWsM/223+zSAMBLGOR8w6j6VJb+NpFUiSCFw2ckKD/FTzdaLrSyiWM2c8m4bkOAfmFFlHoNS5tOa/kzEXQ9QvdSittOR71pn2wi3BYn5uAQO9el+H/2YPilrzBTaDTocjLXcoBx64Ga5/we+oeCdahvbFzMsbh45l5xhj1r648Ifte+EtQsLRNTaSz1EMIpo9uVB4G7PpWlNxm7M4sTGpRipQ0TPOfDP/BP68vJI5tb8S7SSC628WSfbJNer+G/2E/h/pcjvdSX+pIxBWOebA4/3QPrUn7Qn7SF78IbPSJdJ0tNQj1AbhcyE+WBwccdyCK8u+Fvxy+KPx68aQadYXaaPp0RaS6ureDIVSRxk9zwBXoLljpY8Z88tWz6M1D9mH4fzeH9QsLPQLWz+0w+UJIkwynGFIPrnmvzV+J3gG++GfjjUNBvFzJC+I5B0ZT908+1fqx448eab8L/AAbPqusXgXyYyAzdZJNvQCvyr+J3jq/+InjG+16+l3y3L5X/AGV6KPwAq6qjylUea5xrJ8rFScnoD78CtyHR7W1tY3v5jHJNyI1HQE9fyFZgSPz4w/8AEw4+vT9P51ueNozG9oZBuzGcew7fpXmyeqR7FKK5JTavYbNosN1ZtLY3JldfmMRHPr/SsLy7mNlR4mUngKVxnJz/AIV3nwm8C6z4supDp1pJcAkLuxhFB756V9d/DT9m/TNLNteaqg1LUGGVEkXyo3YAfWlHmvboKtKkoKWzfQ+cvhn8DPE/jrTYo5oJrKwZlYyyDGV9AK/TD9k34O2/gHS1khVzDbrtWR+skhGCfwH8xXQfDn4Ixqkd1qsH2aAAeVaJ8rMO+70Ht1+le12trFYwpDDGsUSDCogwAK2jTS1PLrYqVRct9CX0p1FFbnAFFFFABRRRQAUUUUAFFFFABRRRQAUUUUAFFFFABRRRQAUUUUAFFFFABTWXNOooA+bf2pv2OdC+Pmly6jp23RPF0KloryNdsdyQOFmA/IMOR7ivzk1Vrnw6NS8B/FfSbu11DT3K2d8y4uLY5AHzfxxHt2OMj1r9q/avGf2jv2ZfDX7RHhtbbUE+xa7aq32HVolBeMkfccfxIfTt1GKm1tjeNTZSPyN1bw3rfw9vrbVNOn+1adMQbbVLBsxEg5wxHKt/snB+tfV/7Pv7a8OpfY9C8aPtupHEUWpdFOeBv98nrXi2oeEfFf7NviDUfDfiNYhb3G7z7KdC8NxHk4kjbvkYwRyPqK53UvhTo/ibSbjXvBurNeRW5L3OlsB9ot8ZO5f76D1AzTjV5djtlQc0ubrsfpj42+IGh+AvCN14h1S8ji063j83eDkyHqFXH3ieAK/Lf47fHDV/jh4wlv7tjDpduSLKx3fJGo7kd2OeTWN4s8VeKbrSbLR9V1W4u9KgbfDC8hKDIA/QCuMkkEi5QYHTvk9T/hUzqe01WwRw/sXaW5A0hXc25tvIGPYYH65rY0/wnNqC75maGI5IYjnA+Uf1rb8L+FfIVby7K5CjCyfwgfMTWN4o8VSTSG0sWZbdBh3B+9jk/hk1yObb5YnrwowpxVWr9xpS6tpnhdntbO2jnmUMvmEZ6/LnPr1rf0yQ69o7JfQxwq3Py8ZU4UY/KvONE0p9avDGrN8nzu7dgvJ/U16Nqt+mi6SyBFKxoFRe+QOPxyaylHZLc7KEnJOclaJiXnhWwuPtcWmXLSXCM2U4IGTj+hrn4PB+q3EENxHYzS27XPkCZV+XeT90++BXoHwt+HfiPUvEghXS7kPJD5u6RSihezMTwBnNewXmrWfgHwbc6Hpb2l3rMl0bjzvvrBhNm7nqcZx+NbK8Hab0PPqKNRKVFe9fY5zTYbDwNp41HWlia9jQ+VZOQ2HPI3j0AHT1ry3xV44utbu7iWR2d525Yn5m9Bx0FZuuSX6XxivpHeZ23FmYt1OM/wA6yfMKyMy4Jx1544J/wpRimVWrzl7r3Oi8N68ukXxV1JiYbXYH7v8AkZroZtAh1K6F7pl4IpZPmKZz759uSPyrgGWKNlj3N856+vQVJDdSLM5jmaLp90+pJ/oKJQu7oVHEcseSaujvv+Ec1K6bDaywgU4JJP07/Qmn2DW3h2Q3N5qTXchXKpuyOuen5V5+dWuJLcRiZ8Hggk+gH9aikkaSRgTlVzjr/e/+tUeyezZv9ajF3jH8TvJPF02qSNZabblZZTgzsMgdvw6k1lNqun6fcF3jbUrpThpXyVGew/4CP1q34bY6L4Tlv4IlmupSAS2PlGOv6iqK+MDHviWxt3j7yMv3uQP5ZqFHWyN5VLqMpy1ZYXx4ZD89jEkOMmPGAM/Mc+nYVIvibTLhYxd6fD1yWUjH945x74FV28YabrH/AB9adGsbE7vLXG7Jyf0H61JDZ+GtQXcC9s+0Hy8+uWP9KOVR3RClJ/DJMe2i6HqwKWN15ExO75jhWbrgf8CP6Vz2saLcaHdLbzN5gycTDocHA/Uk1vN4KdmDaXfrKy4yGIyMDcTke5FL40K2dhp9ix8y7j4k5zyAB/MmnGWqSZNSnem5TjZrt1Ofs7xrV0eFiqq2Vb9F/kTX2f8ACr9tTSb7QYdF8c2rbSggN1GuVkTbj5l/3R+tfE1vFJcNsjViOmBz32j+prW/4RrV57YzpZN5eCEUnnkhR+grpjU5DyvYOstFc+x9V/ZZ+GPxYEuq+DPEq6Z9p62quHRWYAn5WO4cdgcc1zx/4J66rJcNv8W2/wBmYHawtju5P+9jpmvk631DWNCuGmSe6snDYDRyFTljjt7A109v8bvHF1JFC3izUIoJG2lvPOFVvlHvwBWylCXQ55U6kNLn0H8Sf2KdC8C+CZb9PGiwarGGkLagyJHKuM7VUcg7R718weHfCureKrwW2i6ZeanO7bNttEz43H8hx/OvtP4R/Bf4c+ObBdb8ReMpfGUwG/yb66KJAGG0Kybuenf0Fdx4v/aS+FXwVsWsdFitb25jAVLXSkXA52gFhxwATVuC3ehjGpKOlrnzp8P/ANhfxt4l8qbXprfw9bSYdlZvNmOTyNo4Hyj17171ofwP+Dn7P9ul/wCIbu2vdRwWEupyB2BIydkfToPT8azPAf7enhrxDetba/p8miCRtsUytvT5m2jP4c1S+JP7J/hv40ed4j8H+KG+3XRMoWSc3EB3EAdTuXgHvVpJL3SJSk3aWh6n8Jvj5p3xa8VXmmeGNJYaJZRK02oTfJ8zchVT6Dv6GuH/AG7viJH4c+G1v4djcfatamAlXuIV+dvpkhPyr0X9nv4LwfA/wTNZzyx3Gp3MjT3V0o2qc4VQM9gAa+Bf2mvicfil8WNTvojmxtz9jtV37l2Biu8fXBP40qknGNmFOKlO62R5UcfICPu4JHpzuJ/lWn4V8Nap4y1i30bR7Ka/1CYgiKEZJIBc89vqaueCfA2tfEbxBFo2g2TX13cMd3kj5Y1Zgu5j2GK/S34Afs66F8D9DKwIt5rlyCbm/kX5iTgbV9FGKxp0+bU6alZQPzphk1r4d3D6b4h0a7tTHwBcRlduFPQkYPJ7VZbUPC975krWywyICdxGOVXAz68t+lfZ/wC31HbQ/B+3YpEtzLqEaq5QF8HdnB7cLX51SSZ8on52bblQeuSW/kBWFShGLdj0MPjp8iUkmkemQ3Xhq2iaWI22UU/fTk4UKMe+T+lLceKPD+lrLMnlSbQyqkS9cLtxn6mvMIsloxnAbbu/Elm/SiRlZI4woUYUEnuCSxP6Vj7JX1Z1/XnbSKOt1P4jTx+YljGlsqklWUZPyrjP5mq3hzw7Jrnm6leysqICfmOGO0YHXpyf0rmtPZby6toZUwrFVYgcnc2T+ldn4x1YWVna6ZF8gmVS23jCsxOP0olHl0iVSn7VOpUei6FPULzw7ovmJBZ/a5UJXJc7dyp1z9T+lDaLpkGmw6hfE2LNjakeT91Sen1IrM8JeH/7aui7jEKgfM3Ibc+ePwFJ4w1pddvPIUAwxcJt9Wbr+S0fa5Uw5kqftJxWuyKt1pE2kyR3G/zLdsGOYDgkDdj65NR6VZS6heIkeXYAE88BVXcc/jXSaax1XwleQsrER5ZMDuzY/kDVfw3azyaHqf2VN93MAkYH3sM+Dx9BVczs+5j7BSlFrZon06y03T3jgCf2lfHYGRvuKQNzD35IrvdB06SONHnMcWzBMaqFAUAsfr2rK8JeE1sbP7TcKTdTKGYf3SzYx+QrX1JReI8KK5WRWwEJBwxCgcewrknLWyPew1BwjzNW8ihqnjaz0aNkb97dIyAQIMkjBck8fSqugrqPiR1ub60it7RiBtb7zYBc/wBKcuk6PpttLcmMKxDEvMfmO5go5+gpfD/i601q9uLW0iaKFC5WRmzuywUH24qdbXihfbSqS36HD6/pY8Pa40UQ/csEkU/TLEV0/hXxdayafCt9OFmUoojP8QClgc/XFYvxO1BLrXo4Y23na2D0xk7R+grk3AdlVRgAnDDjGSFH6Cuvl9pBXPHlW+r15cmx6f4m0ifXtPW1W4aHaobanQ4G7+bCuVtfAtxbzxC7njEUJO7HU7VGP1JrKh8VX1oxVLlhGwI+b3cf0FZ+oeKr7Ut8ssz/AD8kLwOTn+QFSoTjonoXUxNCo+eUdTc8d61FfXkVraESRWqkAnnkAKBn65rnFKY3AkBQfl9MAKP507R9Pk1K+jgRgGPzvk44A3H+deq2Phew0/T3WOMSvtzh1zvKrnHT+8cVpzxp6GUKM8XJ1NkeWySh8+UdgTkMPwUD69a+xv2WP2s1fyfBfjW4xbnMVlezHPUhQjn0wDg18t6vZwGU295aHS7hQPnjHyfKM5x05JrpPAvwxFvazeIfEDrFodh8yPna144HyxxDuSTyewzW9OfY4MRQ5VqfV/xL/YY0Xxd4o/tzw5drYW9w3m3OnqMo+QTlD/DkEe1eefEj9mv4o2tjDpWl6bYrosbEpYabMEB4GN5YKXI9feud0L9tbxl4MvpRCtpPpqqY4bGVCwjUbVXDdTxn867iw/4KK3c07/2p4WgZC/yfZ5iDtLADr7A10Xh1PO5aiempi/C/9iHxb4g1uCTxbNDoukRspeO3kEksgzuwOw7c1+hnhrS9P8J+H7HTLFEtrKzhSKNRwFUD/CvjW1/4KC6DHZxPJ4b1COdhu2hhtxlh1PsB+deUfFn9t7xL8RdHOkaNbr4espQRO0UhMsi+WeN3Yc9quFSEV7oSo1Z/FoehftSfFjwR8UPiF/wiOqW9xdWWmELBq2nS7ik7LucbejKOhPXIODXl+k/BX+x91zoV/beIoZBuMNuwS4RdpIHlMdzHn+EnpXjXg7Uv+J8yzZLsrfOx77P/AK9dj4rhv7OZL7TpCtzFvJ8pyCuAMEfTNcNarzStLY9vC4d06Tq03eS6FPxR4JabULh1aa3uYx81rcKVIITpjrXCTLf6TdOXWSA5bAOecKBXq9p8cG1b7PD4x0a08QNZI8aXUheG5K+hdCCeT3rftdH8E/FSOeDSr2TRtRKOy2uqyLtbgAhJQB0x0I/GlyuK0d0N1Y1NZrll+B5xoviyK4imttQVS+GVWIyOgHIqv4k8GLBZtd2bfKrMZEU5H3hyPbmrvi34J+KfC8c97Jps1zZNuKz2o81ANwxypOOKZ4f1lm8K6kJm+6CoU9eTkfyFQ4uD5om9OqqydOprbZnFwr5kbZJVsZYt06CnLKVlVwSoJ6jtgn/GoMkr5fXcp7/7I6UeaEDJHnOCcn1zmug8vyOw8G/FrxT4FuopdF1e6tvuhgJDtPUdK+kPAf8AwUD1mwiSDxLpMGoIF5uID5bt8vp0r45e4k2YKENkduOv/wBenrME2hzu24BX0wTVxm47MylTjLdHv/7VHxe8PfGvUNE1fRkmgv44TBPBMuAFzuB3d+pr1T9nz9kjwnq1vYax4o1yz1mdtsq6baTKEQh84Y/xcY496+LYWb5yM5HHP0/+tWnp/iTU9EkSWyvp7SRTgNG5Hcen1q+e7vIiVP3eWLsfszo2m2ekWNtZWcSW9pAiRRwxjCqoBAAA7V4N+3BpN1qnwRuJLeNpVt7mKWRVH8OGUk+3NfJfw7/bO8eeB9kN3cLrNqrKNt4MnjIADDkDpXucf7YnhH4reC9T8PeIreTRp721MO8ktEGwQDkcjmupVYyVjh9lOEkz4N87awUEAMFB3D/ZxRww2nknALZ/2e1LeRR2944BDqjDGO+GIFeg/Cj4B+M/i5fJDo+mtFZYUveXQMcYU5GQSPmPsK4uVt2R6Lkoq7HfA/4XXXxg8cadoUKYt9/m3U4H+riC5J/HGK/WDQ9EtfD+iWemWUYhtraFYY1XsoTA/QV5V+zb+zvp/wADNFlBnN9rF4sZublgAOARtXuBz3r0D4heMIfAngfV9elUsLO3MgT1OCFH0JxXfSp8iuzzKtT2ktD5A/b0+MQuri18Dabcblt28++2H+LaNqn6DJ/KvjC4jAnMgyRluv1FbHi7xReeLdfvtYvZfMuryZ5nfr1HT6VkSSeYrD7oAblvoK46suaR6NKPLE9UtfjZfy/Cuy+HCSJp+mNdtJcXgzkoXBwfYE5/Cva7j9sDw/8ACfwfb+FfAWnfazZwmMXtwNoZ8jL4HUk5NfH9xDtZiOuGG78AahmjCtI/bDZOeQcVMZtClSjI9nv/ANqX4l+JvFFvcwa1cC6aRhFa26/KSWGBtH4V+kPwvXxCfBGnS+KJUm1uSMvP5aBQpYZC49RXxR+wv8Dx4q8QN401OLdY2LslvG6f6yXb1+g/nX6BSOqqTkBRyTn/AGa66Ke7OGs43tE5bx54U8MeINNkj8R2tlNbSZQm6C4yR2J7184eOP2DfCetR3N34X1CbTJpAxSMuJYuxx6/rXlX7anx2n8WeLD4b0i8xpumsdzwv/rJdozz7ciuh/YP+Imtat4q1DRNR1KW4tVtzLFDNIW+bjJFOU1flZUYTjHmTPnj4ofArxd8KryYarpkv2VCdl7EN0fUYO4Dj8a5/R9cgm32+pDzUG7azKCeo719rft1fGaPw7oP/CH2kayXN9HundhnbHjgD3OK+dvg3+zrB8avAWq3+lam0HiCzlZfssi/u2UqCMHqM81yVaSbsjuw+IlTXMzgL7whp1yHNhcCOUk/KpyOorDm8C6osxEQV13HqcHrV7xf4D8TfDXWpbXWLK4sLhScFgdjDIwQe/Ss6PxlqluJP3u7duBPfrmuR06kND1FWw9VXkreh03h+1u9B0yb7W6NjlU645NcG02bu4lzgO/G01bvPFWo32UlfCyHsMd6i0XSZdUuCkLBI1GWdumcUopwvKQq1RVuWnT6H1J8KdXtPj58NbjwDrs8cWrWSbtPu5Bl9o6de46fSvpj4L/DXSfgd8P47ESoXQGe7vJMAM+Mk+wAr85dBuNS8G6vaatp8zSS20gcPCehBzj3FfTXx0+PF34m+AUN1opwL/Ftfuv3of7y+2SAOe1dlKaloeNWozpuzPIP2pfj5dfFTxZPYWNwV8PWL7LeMH75HVz7k/pXiMbN0cLj19fWs6S4AYFTvJ6s3c//AFq9R+FfwV134mX0BFvLY6URuN5NGdpA7Lnqc+lEpOTuWrRRxGnW8t5qkEFvC0kzHoqklj9K+jvCf7Mt74xvLe91szWlmoUm3C5ds9M+gr234e/s8+H/AAld292unqLuFRGbiVgSWH8X/Auley6D4fa6uoraytmluH+VIwcnnsfpWXJd3K+sNQcF1MLwD8NbHRbe10jR9LQORsSOGPk59T9R1NfTfgH4V2vhpkvr0Jc6jj5ePki+nqfetPwF4DtfB1jk4m1CXmacjp/sr6D+f5V13vWkYnnSnfQAMUtFFaGQUUUUAFFFFABRRRQAUUUUAFFFFABRRRQAUUUUAFFFFABRRRQAUUUUAFFFFABRRRQAUUUUAeR/tDfs76B+0F4YjsNULWep2hL2Oowgb4WPVT6qcDI/GvzS8VfA/wAQfs8+MjFPeTW0yn5JY+I5hyMe455FfsPtrz74ufBnQfjB4fk0/V4FaUcw3CjDI3bnr/n04rOcW17r1O3DV1TlaavE/LbxN4R0f4saNctoyx6N4ghTzDZyHbBckZ/1ZP3WOD8vT6V4loWgzJ4kWzv4GgkhY5jdCp4POQfpXv8A+0b8IfEPwbmngKSiMyBYbyMEBV9cjvjv71x3gvx9pXj6O10Hxgq2utRoY7DxAMB1LA4jmP8AEmO/UetYRTlFrZns1p01VhKDvH8jzPxxrjyXDabbPtVuZGXjG45x+QrlrDT5NTkS2hQv03Y6jPzE/livUPFnwbu4dU+0XDNbwTN/x8R/PG4JxlWzj7oqzpPh618OwkQDHm/KZGILHPp+GPzrFSVONktTslSliJ88n7pjRw2PhCwhE6rLLJtLAcEn7xz+lQ6f4b1vxdG2tXIW106NwInlGBI/Xag/iOevoBzXd6z8K7Pw3Yw+JvGN28UFzl7TSVwJ5l65x/CvTk02x1648bLBeTotraQnybKyhGIoIwR8o9z3PU0/4a5mtRa4iao03aKND4ifH3XG0220W2MNmsUCRzLargyYQDLHqenTpzXISXT+G/D4vZH82+uuWaU564wP8+tchfRy6h4puIgC0jykbfbAq78RbzzNTt7WMNshU/Thhk/kKHeVrvcmm40VOcVtoitqd01xpNldy4aYMVZ2OS3U4NV9H0xdYvDH5q2oI2npkfdGBmp9QXf4XsiFVW353dSfvVu+CdBsbzSVmuY/NlYlTtJBXpjpVc3LFkRpurVinrojYh+H+l+YOC7L/EW4Y5Of8+9Upvh1arbStFK8UjgY7j7pq1cabe6LqQubKZpLZSF8hyTgZPStTSNci1GHa7qsyrtKMQCDjn+lc15bxZ7MaNB+5ONmea6v4avNDYylQ9urEeYvPcdaz42XDMCC2M/XrXtU9rDcN5Tqpi5LqenOK8y8RaEmh6sNnzW8rZCngqOeK2p1eZ2Z5uLwaornhsWvDeqQ29u+mTqSk+ctnAGdvFO1LwBJIv8AoM6mJhuA3dPvHrXNyMfMLMdjA9jznNbmjX2s2cCGO0mmt2bADA+gGf1qpJp3izCjUhOPs6iul1I5/A+rWqqFgV+wTOTwoGR+dV4fCWpyXbxG0ZGJIJ7DJx/Q12E/jae1jIudNljkB++vX73/ANasyT4mS/Z8x2yqwAPznk8E/wAzUKU30OqVHDR1bZd0HSW8J2Ut5d3K7nTJjyO53Y/JRXGrJdavftld81y4YswztHLU3VdautanDzPgbTiHOAPlArqPhytrJfSxycTEHa3oOBTs4pze5hzxrzjRhpE3vDHheDRbJJm/eTjG4kdcKT39zTfGXii50S2gt7OFvOZdzMBnbtXn9W/SuuuIPtHmjYAASo7dWC/lgGud1rxBp+l3G2dy+4H931xuYkHn2WuON5S11PenTjRpcsHynmzeKLssI5QJ41YlllXPRcD9SatW+m2XiR3NnE1tOiMRGDwcAKOvvXVW3iHQLiEease4uC+6PqMliP5VNY6toFveRraAQSyAD5E+rHn8q6eZ9EeVGir+/JNHnUl5d2NxPbRzSQbThkUkD5eB9eTVaSQqT8zMy/d564GB+taXimzGl6yYjL50rbWeQjpnLEVnKPkj3KNg2hiRz0Ln+ldEZcyTZ41SPJNxsIqiOQ43YXOOc/dXaOfqa+hv2L7bX9a+LNlbadqs9pp9nuubpAxKSRouNuOnJbFfPEUe3YuQFKqW9sfMRX0X+yX8fPD/AMF5L601jTZDJfuga9jxmNeWYHvjpxW9L4tTmq35XZH2d+038QV+Hnwj1ydJhFfXMDWlpzg+Yy7cj6ZLfhX5p/D34d658VfF0Wi6LbPLO8mJbjadkSqBlmPpya+nvjXqs37WnxP0Xwr4P1GP+wdPgjnvLl32pudtzEA/eKrtH1zX0Hpem+A/2UPh3mSVLWI8vM/zTXUh5wPXp06CtnHnfM9jkjJ042W5D8Ofhv4O/Za+HtxqF3LDFPBB5l9qMmA87Kudq/icAD2rgvgN8fNX+O3xy1WRZXsfDem2zfZdPz9/GBvbHUkt9BXyh8c/2hNb+OGuRtct9i0eM7bexjJ2qCxbc3q2Mc+1ezf8E7re2k8VeI5ncm4W1iRB/ss5Zuf+ArTjPmmkthunaLlLc7H/AIKNXix+CPDcJkZS15IQinrtjAz+bV8GtG0kYEYy5LABepwAo/nX3D/wUVZLi38G2cStLfSTSbEXJJB2k4Hf+Grv7J/7JMWhx2Pi/wAYW6tfSRh7bTZk4hBJO5wf4sdu1RKDlNl06ip07nPfs8/sTwa5o7a/49hdUuIi1rpsblSFKAB3I5zzwM14V+0n8IfD/wAI/FwsdE1/+1IZPMY2pYNJbFcKFZh15J/Kvqr9qr9rSLwMsvhHwnMr66yqtzdpgpaq2WIH+1jH0r4h0nwH4y+Idw95p+ialrcsrK0l0sDspLMSx3YweTUzt8MUVT5r88nYwNLvk0fUluXw4iZmyQCOFCjj8a0PGcq3GrR30beZHMMIQCfupj+bV1mrfs1/E/ToI5J/CN84ZcnyQshGXyRhSTmuTgkvPDuopZ6zp80Kq4MkNxGVYZfJABHGAK5pQd0z0qNWDi4N6M6O/uIfDPg8xxjEjApv7kiPn9TXn0KyNJHFGuWY4C49Fx/M12Wr3Vv46jgW3uFszG23y5eAdxz/ACq3o3hO3024imurhWddrDawA+Zif5LXPGXJF33PRqU/bTSj8KNhLNfDvhGcsuJI4WDA+qoAPxy36VxXgfxAdEvmknLCJgcnjIKrgfqTVvxh4uGrIbKA/wCjEjzXJ+9ubJ/QVyWBcEImEVgF3d+WLE/kKqnDmi3LqLEV1GpH2f2T2HVPE5023SW1he5t0A3FOTlV6/mayJviNY2kJIt5hIvRWUjO1OP1Ncn4f8VXGkkJhZxIF+WTnGW3fngVv2/jayu5VN5YxvK33SACBubJ/QVn7O3Q6441VFpPlMO6uNb8YTCOOLbFGRjjCjapOSfqa6nR9Ng8GaTNJc8TLhnLDAYqpOB+NZ958QEAaKGybBGCFPAy2cfkK0vDHwu8f/HTUYYNJ0a4j05Wy00oKQqGI/iPU4FXGE6miWhzSxFGjeblzSPOWaW8829uJC0jHI4zyATj8zXpvwp/Zy8afFK7ghsdMmsrEhGfUrtCkYUKTkEj5uvbNfYHwP8A2HdA8Ez22q+JZ/7d1JUJW3K4to2ZvTqxA9TXp3xU/aB8FfBqze3uZ4nvI4x5WnWeN5Vm2qMDpwp/KvSjRUV7x81UxDm/dWrPKPh5+wL4R8LxxXHiK6n8Q3iDJib93CCFz90cnr3Nc5+1b+yf4bj8B3Gv+GrO30W80mBnkhhUJHPGAM5/2ueDXqn7OfxS8TfHrVNU8T3cY0vwxbs1vZWaHJkZmBLOe+FA/M15p+358XP7L0m18GaZdAXOoDzb1V+8sRcFFPpnb+Q960ko8mxhFz57NnxL4DkjtdaDScmQeWvoMsBz+ANdz4f1qW51q5sbhypL5iXGflZ88H6CvL9N85poRbZkfcCvGST8xr6I0Hwrpmg6Taa9q4jXxCkWbXR2bJDqmQ8w7L3x3ry50+Z3ex9LhcQ4R5Vv27m1ovgGwk0mXWfEewWjA+VbvgSzu75GB1Axjn0rifGN1JrMxaRUe0k2xxWqjaLdCTjYOgwo/HNZOsfFbU475otWhaWTO55SuBwvb6E1iXutXP2wanaSfabEJiSFf4CFC5x+NZax0id7dOr789+3Y5LWdFudIu3WZWaOT50k9uW/litnwZocFxmeVfNERTaCvBIQsf51163en+LLOWIFZD84KsRvXACg/rWHZSHwZqUtnP8AvLV9zRsO2cLz+Rp87lFp7mHsKdGoqm8S/wCILi6sbaFbawF4R8pbZnGE9B7k1zDW0eoO8cmmy2suWHmRg4+6B0rt7zxVZTi42XWxiHCuFzgkgD+RrNsdL1LV7hmju5HjbJaQrtGM5/kBUQuldm9ZRnL3XfyOZ1DQLrQ5hJnzd4bEn93hQM+lbul+LLuKORJoPtDyFlDr94gkD+QrrbXw1a2NqRdXHnbssys2B3PPqKhXVLOKYWmkWSXM+W/eoPkjwvU/iatz5t1ciNCVOXNF8t+hzWpXBvcE6IzFjwxQ5wTnr9BWFLJHb7fM06e1bKZZWYEAksTzXqbQ3n2iQPcKBhuIoxtGEA6n6064jt7VJjNtlwW+eQDHChf61n7S3Q0lhXLVvU47wb8VNR8JXELafrN3AjFN8M3KnOSc8+ldj4g+IngT4gXMEN9oF1a3MvltdXWiusQlfBJbYQR35x796858Tx6GzSG2hYTc/wCrPy8AD+tZGm30miySS26KuNy/MM9FHT8664ye/wCZ5NRKL5Xp5o9ij/Zz0zxBHLf+HPELaikGGexuIfKuEXaOgyQ3X2rPh+H0GjXCJcWDxMueZIz/AHPcVxdj8QJrO6lmLy2z4YebbyFTnaPevSfD/wAZvEdrZMsWoRavaruH2a+iEisBjj9aznLm+LQ78OoRXuJS9dys2l21w29LaIxorfKUAx8oqpeeDdPvLe4L28aO7sAUGCACMYrvJdQ8O+KWaZlPhq6lRlKxp5luW6EgZBUZ7e3FY/iLwz4j0Oxk1OO3t9c0kPj7RpUnmbPmUDemNy9D1GPeslGb1i7na69C1pxt8jxrxR4Hn0OJJbVmmgxlt3VcZFcqtxub5jgj5ufXGf6V7Kuqya9DNHLYSRREZbzBt/iIwPXrXjsluIbyaEsEXfye/BIrppybVmeRjKUKbU6ezFZhJvO7kEkc46EGiTMMXPUsfmB981e0fQ7zWJlWKJhGSMyYwMEda3b7wXY2rLa/2li4cZVW6DK9/fNaOaWjOSNCpJcyRyUZPmCUsW5JOfYg96+mfhb+2xrngWytdP1DTbbUbCHbGrIPLcIvQcV826tod1pLBLkZjyNsnY8c/wAqqBdzyEtx1C/h0q4y6xZhUpP4Zo/TzwD+2d4E8Y+VBdXR0e8YhTHc8Luz/er0Lx4dO+I3w71vT9Nu7e9F7ZyRxtHIGBPIHT3r8hFkZl3PLhskDjHvXReHPHniLw3cGXS9YurRl6+XKfX0rqjXfU4pYbrFmRqFjNpeo3lhcQtbTQTGKRJOGVhkHI7dKjd0aIbl3Fvf/Zp+oalcavqUt3cyPNc3D73kfksTk5NVmm2qhI+YgDbjjpiuaWrudkdkIwaQM+/IJx/470rovh/4KvviF4t03QbGFpZryVVLDoo28n8BmvU/gT+ynrHxgs4NTl1K30vSmdR8pDykcg4XseO9fcXwZ/Zm8KfB/wAm7sIWu9VChWvpzlznIOB0H4CtoU3I5qlZR0R2vwx8B2Pw18E6ZoOnx7YbaNQWPVm2/Mx9ya4D9qL4vxfC34c3IgkU6tfqYLePPzDKEFvw/wAK9lZtsZI4wB/Wvy4/aq+Jt18QvipqCNuitNPb7NDCT2GQTj3PNd0nyROOnHnlqeN3l41xNLdSlpJJG3MzdckV6F+z78UofhN8QINcvI3mthA6FUHOWjOP1ArzPzCxjUL2XPv2pu7zudpzHtGPfmvLvrc9NxurM6X4meOtQ+JPiq91zVJmklnk+QdguOAPbFfRn/BPy11f/hMNYuI4mOj/AGcRyu2QN5Hy4/I18z+C/Ct9448S6boWnR77m9lSNTz8ucgk+wr9Wvgz8LrP4V+BdP0S3VGmjRWnmCgGSQg5JranFylc5qslGPKi74++Gug/EjSZdP1yyS5hkGN3IZTgdCK+Ef2hP2PdU8AzS6l4Ujn1TRlBkljb5pIuhI9xX33448WWXgjw3eaxfSrFb2sW87jjdwcD8a+O/DP7eEl14puotf02P+wZHKIYuXQYAGc9RXRPlt7xhT5t4nxZcRyRTOr5jcZ+8OnPSuk8P6rDY6DcKU3EHDleuDmvtf4nfs5+C/jxpEniXwXeQW1+yEj7PjypG4JDAdDXxb4l8F6z8N/ED6br1jLafMVbevBXkZHqK4K1K8bo9XC1uWepn263ViWubCYzWx52A5wfQg16V8KfiVa6LcXWn6hYx3Wl6gBHe2kgzx03qD3Ary24hm0OZZoWJt25jcdK3/D+nnxlrVpHaII76R1BVOjZPWudO2qOydpXjL7v8j6A+DP7LvhLWNY1TVdQMmo2aXjR2Vs+REUADKzY6jnH4V9T6X4YtdHtYYFSONYRtijVMKv+x/umsz4X+Gx4X8N2lhGAGjiCs/v3/M117Ry3k6xwrJI7sFVFPLZ4AHrzXSnzas8KW7V9CCxs5LyeG1gjaaSQ7Io1jyeTwPqDX0T4C8BW3g+0LtibUZhmaYjp/sr6D+dZ3w0+Ha+F4ft98A+pzL93ORCD1Ue/qa9A7VojmlLogXpS0UVRAUUUUAFFFFABRRRQAUUUUAFFFFABRRRQAUUUUAFFFFABRRRQAUUUUAFFFFABRRRQAUUUUAFFFFABRRRQByXxA+HOkfEbRZdP1S3jlBUhXZA2M/XtX56/F79hqXQtYe40cCM7962shPlSjPRW/hyPwr9NgMVVv9OttStzDdQJPE3VXGam3U0jUcT8tde8YaT4BWSHU/BstnFNGYprJ5G8ojByVBG09OCPzqbwDovw+16zTxVquiXWj6ba3QFpNeXbSLcsOSu3j5Qev0r7y8afA3S/EELK1hBqdux/497pFYqD6E8YryD4rfsz6T4v8K2WgJBceHorDeYGtotqLnG7C9G6UKO73Z2rEKyjql1sfEHxA0HT/iZ4xvNXm8bwWrXEpESXUDiCNBwEDZ4A+lXfB3wx1WyjeystQ03WY4pMJ9lu03nJHRSQa7bxN+xh4p0/Srm2tL231BR80bhSpwO2M+n9a8W1D4Q+MvBOpLJLpN9BJC4O63UvuOSSQB82OfSsWuZNTR3U60aU1OnI19Q+Hdz4f16e7uLGeC5YEbZoyoBwfmyfpXkPipmm1u/JdmxIygH6rXteg/G7xDosS29/M7SWw2eReRb+i9Cre+eKLzxF8NviHdu+uaZFoF7kv/aWl/IHIOPni+62c9sHjrWMI2kd9ao6kFypW3djzLxMiWHh/SLRCGZiNwX8c/qaj8J+IBokjwO37qQY3f3eBXba/wDBvWNckOp+HLm08Saaq/LHpz75kGe8f3v++civJrmxktrh47mOSFx8u11IORwRg1ah7tpHLLEJVFOm9j3KCRbyBJoWUrndwfQ+v41j6z4VhvPNuLVhBdqc706E5xzXn/h/xJcaXlPmkt+p56A4P9K7618aadcbv3mOMlW4wQelc0oSg7o9+niaOIjaejM+HVNb07ZFd2BvUA+9EevA9PpWN4y1K51aONpbT7MgdmTcRnpzXVzeLtPt445Gm3lhllT2wMVwOva8+vXySHakGcIvGAM04J817HNipqMORTuaOlaXZ21vb6pqRJWVgqR+oweTXda5HNNpMculFSE+b5QCCMgYH5Vzvi+y8zwnaCIBTEqnanpj9KxdB8aXGkbYH+eHqVYnPU03F1NexMZRwz5JaJrciXxZqUM4juEG9QNwkXnG0npV43+k63hJ7VIbgKQrheOAP8avXC6P4wjBWb7LeEYJ65O2uU17SLrQpikql16q69CDimlGWjVmZTlOPvJ80SxrXhCWzZLuEiWJs9/ugkdaqaPqDaXqQnjbcY2x8vH8XWt/wbfG8WawlEkiTI3zv0HIOK5zULVtP1C7t2zmNzhfx4zVRvflkc9SKSVanoes6L4it9Ss1cFSW27lzyD8zf5+tZfjLwrHrm2SI7biOPOV6EhQME/jXnNrfTaeyFJCuM8fgK14/HGp20BVJxKuTkkc8t0/T9Kz9i4u8TtjjoVIclVFOXwnrG4sLVmVSRlcD0Wrmn+GLyC4W7vHjtIkO47mG45OAB+Apn/Ccap9nzu2B8Fsde5/nWDqWp3N80XnStJ0HJ9FJrS02tThcqMXeN2WNW1I6zq9xNHHkSkqiqMnlsD9BW1p/gDVb62dtq25dSUEh5yTtH6Cr3w30mCeaaVlVpIipGecBV/+vXfanfLp1kJFj3pD199q/wCJrKdRw9yJ24fCxrRdapseZar4F1LT4/NdFuQVJPlD3C/0rBPys5ZQSd2OeeTjn8jXulvepfRxmP8AeRqq8jGPlXJH5tXOa94Dg1NWMQ8qdfm3qMA7Vzz+JqYVne0iq2Xpx5qR59o/iDUfD999s0u7lsZVc4kjJB5+Uc/ga1fH3xO8RfEiaO41/Vbi+8lSsKs3yAZ2jA/A1z2oWE+j3Rt5xt2YJVh12rn+Zql6FSCqjGM/3Vz/ADNdvNdaHhShyys1qStI29nj4JVsL9flH6V9o/8ABOWzZT4svhHgOIl8zHHVgB/Ovi+GMRyclWCcnHT5Vz/M17/+y/8AtLRfBRrvS72wW5026lV5JEOHj2KScevWtKTSlqYVotxsj9BvEnw08PeKPEWl69q1jHeX2ll2tHl5EZOBnHQ8j9K+Yv2o/wBsRNHj1Dwl4LmDX2JLe41JDxHxs2xkd+vzdsVhftD/ALbUGsaUNA8DSTRmfatzqGNpA27mRPzGTXyx4F0dfF3xB0OwvnZYrq8ghmk6naWDMa2lK75Uc1Olb3pH03+zD+yKPGEf/CZeO45Li1lZpbSylbmfgAPJ7ZPA796+oPHnxQ8C/AXw/wCXeS21kIIm+zabbqBI+0BQqqOnJ6mtzxt4nsvhX8N7vUiqpa6baKI489Tj5V/HgV+S/jHxdqfj3xPc6tqtzJcXlzKJG3McLuYttAPQAfypykqei3FCLrO72PsuT/godo6TP/xS8/kKTtJnG7hcA4x/eJ/Kuqs/Hnwk/ak0+fR7+GO11HB8v7SBFMpVRzG/rk9O9fnVIu7HzEuTz/wJials7y5t5o57eV4ZVZWDKcMCWyOfwrJVH1Oh0V9k9k/aC/Zj1r4IzHUbaRtT0GVmVLlRgxYXAV8d+evSvGFmk8hnMzBctye21cD+dfe/7K/xeX42eFb7wV4sijv7iC1XaZgWa4jZjuJ9xxXyR+0B8JJ/hD8RLzRyWfT5iJ7WQg4MTuSB9QFwfpUVIK3Mi6dSWsWzkdF8PS6pFPLvFvbRZLM3T5Vx+eTXQWvw8s2jMyXxljUspK/7Kgd/c1l6gzWvhiwhjfb9oPmPt4yCS3P4Ct7wjcGXwvOobKqOi9eSWPP0FcUnK10z3qFOndRlG7tcrSeENFvcw2N6xuAW+bryoCjj6mqVp4FuW8TWujtcRW++UJ9quMiMYAXJ+hNc1Y3sq3yywuySbgeDjqxb+Qr1C3t/+Eu0NJhJ5lwwQlvRixJx+VO8qbTeoowp4lOMY2kj7O+Dv7Gfg3wLawarq8qeItUVNzSTEG3Uqo+4vQjJ6n0rqfiP+0p8P/g5C1obqK5u4ZTCbDTwCyMqDrjgDmvgKT44ePLPw23hltduorFVKCGN8E7nzjPXHFed3Uh1O78ydi0srbyzHJyz5Jz9BXf7RJaI+feHfM1Jn6q+F/ihpfx2+H2oHwvq02l3jxvGWUjz7ZgCobHue9fnp44+DXjS1+Kn/CKamLi91a7uNsV424xzZ4DBj25OfoawvhR8WNa+EviKLWtHnaPlFlt2J2TIX3bWH/Af8K/Tf4G/ETTfjL4N0/xKtisdyCEkEkf3JOr7Ce1aJqotTBp0btbE/gvwvpv7Pfwbjs85h0myae5kB5kkVfmP4sTj8K/L/wCJnjTUvjB8SNW1lomkubqbbFEgz8oxGijj0/lX3V+2b4+ubnSbP4e6NDJcavrLxySlDwkIJcg/UqM9sA15b8B/2dZ5tJlNkyrdmXybvWmXKwIOWSDP3n7F+gp1Pe91CpvlXMzy3wr8N7HwX5EltE2ueNplIs9NhUyLaPjbukxxuH938a938L/sS3WueF7vUPEetzW/im6bzI2hbckZJHyuD97OOa9J+Dfh/wAG+EvFF94d8H2bapf2e46lrEjB9r7z8hfu2c8Dpiqv7SX7RsfwZt00uxVL3X54t6KThIRnaGb1yc8e1Lkil7xXPPm9zRnx98XPAWvfCbXoNP8AE9vbXsFwT5M8DgiRS3J29uAK4nTNW0SBmnjgkgdzt2gZHL56fRa6drfx5+0v4ze5htZ9VvG+XzApWGJV+UDPQDqcV9K/Dn9gXT7Xybjxbqb3jr8xsbM+XH2ABbqcHPTFcv1dT+E9SOOlTXvu7PkdpNKupBNZ2Fw13wzNBxglie3sBWdr95NqEifaYDEkKEhWB3HnPOfqK/UePwT4I+Evhm5vF02w0rTrWIvJKY1GQvGST1P+NfAP7QnxeX42eLo7Lw1pC29jbtJHbiCIebcksq5OP5U/YKHXUz+vTrXVrI8ljvIbe8QSDMSnJwOuAOP1r0lr7+0IUSwu1tY0D5EagnoK9W0f9gXxBqXgsahcatFaa84ZxZyR5RVOMKzf3q8C8efDHxh8KdYurfW7G4shliLmMFonyVA2uOPw61FSjKSTNsNjI05Nbo6qPwvaySyvcTyXbYk+82BnjtWhbLYaSLmNZIYI0MmegwPlFeRN4i1Eo3+kSfx/Lu9wPzqpcXU9xJIxd3Mm/exb3Fc3sZPSTPV+vwivdiem614+srUzJbfvmUuN3QHJUVw+q65d60xMzkbi22NT8o5HasnDJG38JbPPpyK6zwHDbtfGaYIZtpEYbHB3HmrVONNXRySxFTESUL2uQ/8ACItHD9o1KYWcOGYHqx5FUL46arbbeKSYjdje3XLAdB9K6m48G3WsTSSXWoKQzcqrZ4LE1s2vhWx0m3AtPKa42qfMmIPJYmo511Z0Rw7vZK3qcHHof9qK4h09ogd+WLkdWA4B+lM1Lw/eaLie2ukUZOUZsE/Pj8elbc3h/XLyX93eJ8xH+rcjq5IqrdeBb6Rv9LuUY/LgmTjl/wD9dPmvq2S6fKtIu/cr6Z8Qrm3aNLy13EleV46uSf5V1Hh34vf2PcrJb3s1k0gVH2jqpYkj06Vg6oNKXToLaWQSSoqgOgychiK4wWf76NlxhtvX8R/WiMIy1WgVK06dlJpnvE37RmmXCiHVdAtNXhk2Auq+RIMnqGX2Hesn/hV3g34gXltN4U18Wcs5WSSx1Q7WTLfdDgYP1IFeORWPzK7PnG0dM54IrrfDt5/wjsEP2UmR5nTzZV5KDkYA+tdDlyLa5xcrxE027Jf1sewah8PdR8GrClxZslpGqAXEYDRNgn+MZB/PvXidix1Xx9HJMmf3i7f93JHSvYtD8farof7u2mM8EqKrwXA3xsCp4IPvS2OoeCbqWK6u9FOi6goUfaNNkzGeSeUbPfPTFc8ZQ1d9T1a3tE4q14rsc/q2jW2rWL2j4IZVC92HJ5rx6/0ttH1GS1L5K45PToRXu9t8M7u48SWms+HdTh8SaZcH54oHxLEOfvRk54z2rhPiF4NvI9btd9u6XLFYSjLjk55PFXBSpuz2Ma86eKheGjTPOLdXmYRJGZH6fKM4OK3IPCt/GpeUxwD7zB2xzmtTUZIvCMCWFrEDdFVeSY9TxniuYuNWu75mJeSQkE4PPPpWt5S1WxxOnCn7stWXf7IeOIbrmHdgMPm9OKpLpd0y4CB9v8QPoaW10e/1QiNIpBt4DMDj1rrNE8FTw3CS3V5lVyWjX8+aJSUd2VCg6j0joU/CPxI8R/D6883R9SubFkwGVXIBOfSvpX4aft8ato8lpZeKLBb63+VGuoztkAB6kd6+ffG2gwX6vc2UkZMWd6x+3Oa89eUzPk+56dK1p1Ha6OTE4VU5WZ+uHgH9oTwX8RoU/s7VoUuGH/HvO4R859DXwJ+194dTQPjRq00Dp5N2EuFK9OeoFeJwX1xp04aCd4mXo0bYOc561a8S+LNT8USQf2hcy3f2dPLjaU5IXPTNdMqrlGzOGFHkldMoJJxksVKkYP40+NSyb/unj5e5Oe9aPg3wy3izxJZ6Wb2HT1nbH2i4OEU+5r73+DP7GHg/Q/L1PVbyPxPcH50PHkryCCADzWUYc70LnUVPcw/2EPgqmmaQ/jXUYQ1zdjZaLImCiBiCw+tfYTERx7jwABn86Zpen22l2iW1tEsEEa4SNAAAM+leO/tSfFofDH4e3n2dnXVLxDHbFFzt55J/Cu+MVBWR513OVzqPHHh/w78YPC+o+Hpb2O4jbCSeRKN0bA8dPevgX4w/sc+K/AVwZ9Ghk1/TiRhoU/eKPQqOv4V5j4b+LHiXwfrw1fTtTuIbtpfMZNxKudx6jv1r78/Zl/aEf4zaHeQanbxw6nYKPMYHiQZ+97Vzuan7rOnllTXNE+HvB3i7x/8AAfULbUltb7TLYsVaC7jZY5eORg96+0vC8nhn9rj4Yvd6ppa284domZSN8bjByp696+fP20vjFa+K9dTw1pex7SwY+awxhpOQfypn7EnxSh8I6hrWl6leLDaSW7XKq7YUMo5/HFZfBKyKaco36nE/FP4S3nwd8RNo2qEXul3JJtbjHUeh9xXoP7LPwekh1SfxHeLlAxW1jYdv72f0rH1LUdT/AGn/AI0ZCyR6FZydM5EaA9vckV9n+BfBbq1po+lQEscIqheFGOSfYVzTiue8djplXbpqMt11NXR9LnvJorS2ia4mbhY4xkn/AOtXu3w/+HEHhWMXl2I59VdcFgPliH91ff1NaXgnwNZ+D7Han768kH764Ycn2HoK6jNaxieZKV9g2iloorQzCiiigAooooAKKKKACiiigAooooAKKKKACiiigAooooAKKKKACiiigAooooAKKKKACiiigAooooAKKKKACiiigAooooAKjkjWRSrKrKeoIzUlFAHO6h4H0rUGZvJa3kbq8Dbf05H6VzWofCWObc0c8dweeLiMZ9hkV6NkUZFA7s+XviF+y/o/ihWOo+HlkfkedbIHznrwAf1xXy38Sv2D/MjaTw5qRgdQcW90MBfTn1r9Rqo32k2Wori5tYpvdlGfzqXFM0jUlHY/GqP9n3xv8PdXivt15Y+UQRNYknjdnJI6fjV++8baHrV4+m+NtKTVJYolQXiN5Nyh5ywboTwOoPSv1d1n4WaVqEbGBPs7sOVb5lP9f1rwL4rfsY6L403XFzpqST84uLL5ZF9MYGT17g1HLJPR6HoU8VS5bTjr3PgDUvgXY6hpsuo+DfEUepRfKTp2oYiuFyOBuztY4I9K881nwbrHhuUx6pp9xZMef3iEBunAOOa+r/EH7HfiHwfcP/Y1+1/bbube5Uo4A7ZHU8egrj/Ec3jHwLotxFdWEl3Yt8jWV/GJYdvds9qnbdHQlCScqcvk/wBD5rjkCqMAH5cnn6cU1HaaRFAA43YA+lerHS/AvjC0d7lJPB+pKm4LHmW2l6cbTyv4H8Kp/wDCjdf1CxN1oklnq9njmSxl3OBnuh+Yfyp8rWpnGd3bqReG9fg1C0+xzMAyLt578CsjWvAv2q+Jsn2q7bjv4wMmiT4c6lZk7rhYpYyAV5Azx1pn9oat4XlVLyEzwdA2cnHNcb0leDPfjeVNKvHTuUYfCOrRyb4FUoh4Ofu8etegRxn7FB9rjWacodzgZXdgVykPxEtmibdC6IuOB9MfzqC68fIYUaGMgL8qhm65U9qmSnLdG1OphqCdpHb3H2HTYpH2rCmxmYgAHOAc/nVn4Q/Alfjxa6vdWviKGy1xJd0VhIm7fGB97OeK8h1DxReawBGxIiPRR9B/hXtP7FsN9dfHTSkspjFGqyNcH1j2nIrswtL3vePIzDFKpG1PRI88+JXwn8TfC3VvsOuWLwOxwkqKWicZHR8YNccLddrEjBG0j9Sa/Z3xB4X0nxPYS22q6fBe25GCs8YYe/WvyY+N1lpuj/FrxRY6TBHb6dbXskUUMRyoK8H9c1vUp8h5NGt7TRnCyKflLZKrzj8KcqMocg5U5ADD1IWnoxmYYJwDyuOvOP6UMH3Deo2sQ3t1JrA6js/hfeKlzdIoG5xkcerYx+Qr0G+tUvIbmJlIjmUhmHOAzgYH4CvFtH1NtHvIZ48qE2sVHpg/416voniaPWII/K4KqCVJxjauf5muGtF35kfR5fWjOn7JnPW6al4PvCCrXVg/O7B+UM3+Arq7HXINZt0aFs7jl1zyNzd/wFX7hY5lVgNyIV3FuhwmSP1rhvFVs3hvUrfUrBDHAp/eIvTIXrj6mslapo9ztaeHV07x/I0PGfh2LXNPkkZClwDuj45O5un5CvIFzvaIjac9x6t/9avebeVdWs1uIXcq43D2CqBj8zXkXiWzWz8RXUMW3IcjI7EAD+ZrejJp8rPOzClGyqR6lfTtGu9cuPJtYzJJLjjGAm5v8BXUj4exQ6e819eMjYO4qvA3Njj8BXT+EtDi0vT2HIfBbcp6lVx/M07xhcD+wbwsMRouF57qB/U1EqjlKyHRwcI03Ooruxxtx8P55LHzrOfzkKFlyuC25h0/AViaFrD+HvEVrqHlmOW1mEgQ5Hzb8DP5V654bZjo9mAoQKijn0Vc/wAyK4X4jaPHbyRXsX3vlWTjAJALf1rWnValZmWKwMfZe0gj9HdWuNO/aL+B99Dpl1Gh1G0YAbstBIBgAgH1r8xPFXhe/wDAuu3um6nbSQXVvLJGRIpXcFG0MM9RXdfAv9oDWPgxrW61H2vT7hoxc20jEggZY49OtfYC+L/g5+01o8EWuraW2pHy0ZbhhHKjt8xCt1wK9F2q6rc+Xjei7dD850Ur5hA3jJPToFUL/M0gBhZ+MKMgZ9l/+vX39qH/AAT78H6jIsun+ItQt7eQZVI2RxhmyBnGT9a7nwL+xl8PfA92l7JBJrF2hLI9+4ZVJOM7cY/OpVJluvFHjH7BPwm1nT9WvvGOoW8lnYPbfZ7ZZF2mbgEsM9uK0P8AgobHaR6B4bmEafbWmlUPgbtixjj6ZYV738VPjx4M+C+htHLcwSXSxN9n0+1IJPIUA4+6MjFfnJ8cPjJq3xm8UT6jqBMNqpcW9qv3YlyBx9cVU7KPKiaacp87Mu+sjqvguCWML59ruJA7BUx/WqvgnUI1hurJhtjlRyOcHITaO/vVPS9Yk0t32qHt5tyyIw4xuAq5rWmwSMt/o4/dtl3jX7y5k44/CvNateL2Z9DGaly1I7rdGHqFnJpd5PbMfmRm5/vAKAP516F8NdSSHT3QkB4pD1H3gEx/P+dcx4gT+1NHtL9lYzqAsrAeslWfh7IJrmWdz5dvgd8DLP6/QU5Pmg7mlD91iE1syl44/ceIJAHJBQE8HjCYx7cmsu2+TBx9059/lQ8fmal1+/fXtZu7lT+7diVz2BfA/QVXZgGODh23nPqSwH9DW0PhSPOryUqkmi9oOiya9rVjpVuplubqZIkQeu3AH5mv1k+HvhG0+Efw307S7dCYrC0Bdo15kfYCx+pOa/LDwPFqreL9Nl0mEy6hDcLNDjoG3jBPtgGvtTxt+0pJ4k8N2fgq3vre28Yaswhlv7V8W1oGkCn5j3ArqpNLc82snKyRUtLOT4wfEjVNMspcatqkzS6reRkP/Z1mgIjt1P8AeIADYz1r0b9qz4qWfwT+GsPh7Qttnq19H5FskPy+RECoL+xxwPx9K6zwLovg79nz4Wz3iXcMlvGjT3WpqQXu5CcZyOpJ4Ar4O8ZeLtT/AGm/j1bNFGTDeXKwW9tksIoQ4Az+GSa3clFW6s54x5nd7I+2v2S/C6+CPgfaajeurTXwl1GeXbztZsjPc/KK+cPBfwV1n9qz4paz4z1eeSw8KNeOsTZy0ipLhY19tvGfavuu18O6fF4aTQhCo01bcWvkjp5edu38uK+f/jp+0Z4d+Afh/wD4Rnwjb2zawUHkw2wBitsyZywHfg8VcoxsrkRlJyfLuzofFfjjwr+z3olj4U8IaXb3HiG7dYrLSbflmdpMbpCOQPrzxXZeB7PU/A/hO+1vxtrMdzfSZubmZcrBAu7hEHYAfiTXz1+xv8I9Y17Wm+K3i+drm5ulY2SzHc3zOcyc9sZxXI/toftFP4m1QeBPDdzv01XVbySA/wCulDEhAe4GPxP0pXsrj5eaVjzj9oP9oPWfj14sj0nRIriLRY5PIt7WPJNwxk4ZgOpOBgV9O/sr/sy2/wAM9Fj1/wAQ20MniOZCybgD9lUnp9fWs/8AZH/ZdtvBOl2Xi/xLB5muzIjwQSAbbZeobH97+Wa+g/Fuk2XxC8J6ho1vqzWqXSCJ7mwlHmJzng84P9KzjG75mVKf2Y7Hzt8YP24LLwb4nXS/DtpDq8ULEXUzMdpbfjahHXgHmum8H/tRfDj4t6L9j15YLG5nG2WzvlDKSz7cAnrXgnjj9gvxPpDNcaFqkOsx5UhJx5cn3ievINeK618E/G/hVZm1Dw5eW6QhWecDdGACWJ3DipcpJ6ouMISWj1Psnxd+xr8NPHjveeH9Q/suQglRYzK8Od393618r/Gr4Ct8H9UsdPGswa3e3jZjtbeMiQAvgEjJ6n+VZ3wu0Lxr4o1WHTvDM160zspeSGRlii6nLMOB1r6v8K/BP/hUOmt4g1CwuvHXjGRFMasAyROOcKWPHOOaWk1exV3T63PFPDP7EfizXNDttQ1LUbLRnnHmG2uMlx82fm9OK3V/YT1cAeR4r01pMc/Ie2TjrWV8VLX41fEHWnubvRNTtYV3LBa2vCIvA7Gs3wl8Avi7r2orGUvtHjJO+4upyFXoOgOTxS5VtYfNK1+Yva9+xn8QNBs2ms7m21dFXPlwylGOB2zxXgeqWeo6Hqk2n6gk1reW77HhckMCATX6eWeq6X8C/hzEviLXGvXtYmLTXDZkkbuFFfnt8UfE9x8Zvipf3+i6XJPJdSssMESZcqFwCcVMqcUtEbUq1R7vQ4SHUrmJVAdtp2DAbHbNRT3kzKh85zhVBDMfUmvr34T/ALDqXGmtqHjS7aAyxho7W3baYvk6s3tnpXgPxq8AaB8OfFT6dpGunWolPz/IP3RAOFyOtZunZXNlX53ZM5jwp4ZGvIZJZWQKVA2jnJJrU17wlZ6DYw3IWS6Py5UNjGWNZ3g3Xl0bUFSQ7LeQoST2616FDdWuoGLdIsynZ7j1rgqSmpeR7uGp0q1K32jymNo5JF2ae7p8p5Ldd3StWx0XznTNvc2Ujcq2cjO70rv7tvs8e+0gWRlC/Lx/ezXD33jPUrOQCW0EUhK43Ln+Ik0KblsVLDwo/G/wK99fa5oV0QxM8EeMMRkEb6y/+EltZZALm2Zcld3lyn1NRzeLtQvLpG8zcMrlT0PzVV1DTo5bP+0IFZNpUSx44ySeRWqivtHJKrLX2b+81PD3i6y8N3guLBLiKXAw2/HVTzXonhr9pb7ZqsVn4m0+HVtIIAzKMzRnb95X6g/414db2ct1N5cSku20Af8AATWza+Ab24hVyixqwwCT3KVekephepVVoxPo+T4ceGPHy/adK1KB5mXMVteMEcDHTd0PbriuD8ZeF5fhzKIb7RHt5pcmMsvB+XqG6EfQmuKsV8Q+F7dUH7+FScKDnqg/GvRvDHx2iu9I/sjX7WPU7ENu+z3mSU+T+E9RUpxe52uU0vd381+p5fdeMdQVi+xECgABR0yv/wBase68RalqTbBI4Zuir7iveY/DPwx8UXEX2a9Ph64kPNvcv5sPC8AN1Uc981JqXwlTw2yTW+nveRBQwuLJDMpGDyCO1acsV8Kuc0XOT5ak7Hl9jZS6H4YmkmbLzLvO7t8uMV59uba20Ek849yK7TxjdXN7MIDFLBEgU+XKpUng9RUGhaba6Fp66jqMbSSyHEcWO23OTQrxV5bsVWUK0lCG0epyrRTLFHvhZRn72OORTJLG8jYMYZGjZQeB2xXoPh7Wv7eujDJbxLAMfw5xxxVbx3cSaXJAlswRCBux1xij2j5uWxp9Vh7N1L6HC7p7ZgXRo++QMdRXpHw9+OvjD4fyxHT9WuPJQ58iRyykfSuQ0K+fWp0s7nBjZcBj1GBWfcQmwnljLfdJXB61pGTvY8+pSi48y2PvT4X/ALdthq1xBp/ie0+wyEYN3GflzxyRXv1rrngv4yaNLFHNZaxauGVo3wx6+hr8iGuCr57nINb/AIc8dax4R1JbrR7+azlTn5HOK6o1mtGcEqC3ifZPxf8A2D7DUnudR8JXJspcMws5clGbOcA9q+Z7Gz+IPwB8RalapYXVrPdRNASkbMrKe6kDmvevhX+3hLZWsGn+KrRrpwcNdxt82CO4r6t8L+LfC/xN0eDU7B7e9ifIBYDcDjpj1rT3J6ox5qlPRn5e6f8AB/x14weS/h0G+m81ifOkQr1Oc81z+o+Cte8M+Ihot5ZSW2pMQvkqfmO7p0+tfqf8VPFunfDXwPf6nJ5cAiibyl4GXK8D86+R/wBnXwze/FDx9e+O9bX7TiQrbqwzvcnqB7ZrCpFRV+ptGo36HtX7OvwdPgvw3YadbWv2rXNQIaTHUsR+gA6ntg19t+AfBMHgvSVjJWe/k5nuAuMn+6P9kf8A16zvhZ8Px4P097i6KyandAFyB/qk7IP5n3+ld7URjbU5Kk+ZhRRRWhkFFFFABRRRQAUUUUAFFFFABRRRQAUUUUAFFFFABRRRQAUUUUAFFFFABRRRQAUUUUAFFFFABRRRQAUUUUAFFFFABRRRQAUUUUAFFFFABRRRQAUUUUAFJtFLRQBUu9Ntb9dtxBHMP9tQTXH698JdI1aNtkSoT/yzlUPGfz5H513W6loHdo+U/iN+x34a8Q28gfQ1ilY/Ldaavzr+GP5ivn7xD+yX4o8A3X9peDtWZ5rfJ+zzAxu3GMZ6V+ltVbzT7a/jKXMEc6/7ag1PKjaFaUNj8t7q4sNTkOneM9Fm03VSyg3tuuyUMc8lejj3/Wud8SfCWWSLzNGkXxBa4JJtxmQITxmPJPHfHpX6MeOP2f8ARfFiyExROrDiK4TcVP8Asv8AeH6181eOv2Vda8K3S3egTzWrxA+WrMe2cYcdfxrlnS62PfwuYRfut2f3o/P7xd4Tk0C+do1KwlwGRgcoea5nqpCcHjaT9CK+v/iJItvo9xa+PdEeeRQAL+FPLmAA67ujfQ+teJXXwT/tXSpdU8GakviGC3LPJp8gCXkagf3P4vw/Kqgm0Z4rljJNdTzBYXVVzkDaCCfpX29+xb4dtvh34H1Tx9q0AZ9QmjsrEDh2zJtIH1JH5V8p/Dv4d6p8QPG2n+HLO1k+0TybZdykeWgxuJ9Mc19heNtW0/S/jB8NPhXorY07QrlJ7pUPDy4yuR6gEn/gVd9BW17nl1pc3uo+wJ5jHZyuw6Lkj8D/AIV+OPj7VP7c8deIL4RhTdX8spC9Bl84r9htWwui3eDk+S3Tr901+MmryGHUr3dk7pn/APQqMRuiML1KiyCMOy5YrtGBSx+ZcPDCgaSRyFCgZJ4p2m6bcaxqEFnZQSXN1M6okUakszE4xj8a/QL9l/8AY/s/BsVn4k8XW8dzr2BLBatyluMHqO7fyrGnSc2dFSqqaPjfxh8EvGngvSra/wBU0W5jtLiESrMilwqleAxHQ49a43Tb+fS7oyw5DKCDzgHgD8a/aS+0i01C3e3uYI5YXQqUdQVIwOMV8t/Hz9nX4W30n/IQs/CuszHdGY2AVue6dMVVShZaGdLFSUuzPjvSPHkE0DRzfunJOR1ByQK3bq9sNX0u4tjdRu065zkfLubj8gK4Dx54R/4QXxJ/Zr39vqaptZbm1bKsGBYfQ9K55ZGXaMtnAxt6DAJ5rznRV7o+hp5hPltNXPSrTW7Pwno8Vr9pFzP12Kc9W/wFeeTXT3eoLLIAsksgZj9Wz/KomYRtwQzj+i0xfndiTtKDK++AB/WrjT5depz1MS6tl0R7lp6iS0ttm07kRfYZO7+Vcb8QmfyLS23MHupR8oPXcf8A6wo8F+LIFUW1y20pnazHjAXA4+tbXiHSV1q6tJ1nX/R3B3dcBVHH61xW5Z6n0HOq1C0d2aNrCbTTYYiM/uyCf95gP6VyXxK1aL+zPsy7fMnZmA7gEgc/gDWh4n8WReH7cSRMJCpVQucliq5J+mTXl0lxd65eK0xM8xYbR/dCrux+tXTjd8z2McXiIwh7GOrZV3BNzFcthmB/HFWkvDat50UjJIpb5gcdAFH9a1tN8D6lqQj3osCrt37uD3JrRX4a3E9uubpS7bR09WzXT7SK6nixwlaauoj9L+MHjLR1UWniG+iWNgFXzmwAi8ADPqavXHx28d3yqkvia/CphceaRwASe/qaxdR8BahbqqwskwZckr1O5v8A61c3qEdxYq0U0RikdW5I/vNgfoK0jU5tmYTw0qb96Jct/t/iS+VXke5uGZCWkcn/AGiSa1l8D32AVkjO0oHUjk5Jb+lXvh3aeTb3Ux2u5DAD0/hBzV/WpLnw7qbXzZNpIWUq3QEAKCPzNc06knKyPUo4Wn7JTmr3OMuNDvdPmia6gYoNnKj5Rk7qp2l5JBdRyQuUYbD+O4mvZmkgvdPVoyJonyeORhU2/wAzXnfi/wAKnSUkubYfu1yXUD7pC4z+ZohV5tJCrYN01z03dFC38VTxRPFdxpcQtt3L0PRiaRtbluNP+x2do0MR2naq8thCfT1NWfCem2jWMmo3SBkjDDax44Trj8f1qebxnHaxv9ls1V9rAMcegHFDS5rJGUeaUE6krJ/eUNL8ManNCrRWzLgqT5h9FJP862/Dfwv1/WryKOGCNlJQNuYfLgFiSe2O5rc8K65qPim8+yWNgplIkYsxwkagBSzHsAK3fFXxMj8P6Kmg6HOslxMGe/vIkI3tkKETvtA/M1a593sZzjh4x91tsv3FhD8PfDj6Roird6zchftmqKcYTBPlxZ5wc8nvkV5XdaHqlvia7iMSxhcybumOf5mtWw0vV9ZY313cNbQ5Db5WwSMk8flW9pt9p0+mzW5Z5YIky8j85wNx/XH5UOo7mlPCwa7X7nLyeKNYk0FNIk1G5m09CsgtjKSgI5zj6mup+BvxMHwd8YDXI9Li1WXyjGqSZyhzksuO+eK5PR9NbVtWeKE4h5Jf0A5x+delaboNnpceLeFfMxjcR1xz+HJqpVuT1M6OBdZO2x6F8V/20vFPifSm07QbFtChkUrLOpLStgcgHsMmuU/Zv+D+l/ETxNFrPirxDbxxWcyzNYzyfvbllGTu3fw5P41x8N3NZ+JpNPlbfGOVz14GSPzqX/hGri11AyeYphPBZTh16k8ij6w73kS8uXLam9T6j/aK/ai07wb4ffwd4GZbnVGUQNNaj5IFC8hcdTziuT/Zb/ZWuZNVt/GnjOPIjdZrSym53NtzvcH+Rr5lhv8AUfAviyO8tZ8XcR3rIyjPPJ/TivcfDf7avi/TLZIb+C1vxtx8yFeMZ6/SuyNRT1Z5M8POneCPTv2pv2oBotnceD/CkrG7I8q7vYukQC8op9eetfIWj+PvEfh+bOn61d25DbyElIyQuM/rX0bb/teaLqkOdV8E2d3cMOWVQQSRk9RVaX9oDwDLCWX4b2xYAscxLx+nriiUuZ3uKFOUVblPPtN/as+ItnHFAdZaQIAP3igkgAACvSfCOh/EH9pSOO88S6nJpPhKIM3mxjYJgOCAO468143H8QfDWofEX+3da8ORfYoyrRabZ4jjBU/xDvya634uftQX/jCxj0jw9F/YGhwoVMEJ2lxjGDjtyaIy7scoPZKx6F8RPj74f+D+nN4V+HFpbpKuBLqCrkZ7/U4HWue+CH7Q3j7xh8RtE0eS++2W9xMvmxuv8HJbn6fyr5kkZ5N8hIxyRk5z2r6F/YovNF0v4hXt/rF1BaSRwlbYzNjLEgce9JSbeg5U1GB9q/FvxdL4D+Huqa3bIr3NrFuRWGQWz0NfB2r/ALYPxA1dWVNQSzRtoPkoBjkmvon9t7xtDa/De00+zvVLXspYiNgQyKvcj3Ir5t+A37NOtfFq+jvZw+naHHIm6eReZlA5C/41pNtuyMKajGPNIzfCvhHx5+0VrjRx3c93Eo3S3Fy58tMt/nivs/4cfB7wb+zn4Xm1XUJomvFQvPf3GN2e4T29q09b8S+C/wBmjwXDbRrHB5ahYrePHmSHk818nyeIvGH7XXj2PTIZms9Ji2s6rnZGm4nn1OKaXKLWfkjq/ip+0h4o+MOpTeG/ANjcrZkvG0sAO6QdMsf4RVHwt+wr4j1xRdeI9Zi08P8AvGWJS75x0JPGa+oPCPgTwf8As9eCpJsRWsUabp7qTG+Rs8n/AOtXyt8bP2ydY8SXVxp/hZ20/TkLr5wPzyDp+FEv7w43lpDRHbt+w34NsF2Xfi2dJxjJeSNQMDnjHpWRqH7D7LGZvDHjJbiVcERTBSDgeqnj8q+Vr7xfrepyST3epXU8rFtzNKSc4FXvDfxS8S+GL1bvTtVubeVOP9YSD8vpWLlB7o2UakdVI7nxr4P8dfCWZE1vTC1vldt3GC0Zxnqf8a49fHVncMi3NhnhcluR3r7r/Z0+Ih+PPgG9j8RWMNzLbusEu5AVkGzOcHv1r5L/AGqfg1B8K/Gkcmngx6Rf4khiznY2DkfSspYeDXMjto46snySdzzeTxHo+5HTTlLAqBwPc1nap4ibULVbaGBbeNtmVXpxmsdM7lXB/hBPtg0trGd3BBX5f61mqaWptLETkjufh5o8C2XnSpl2ZcsfTaeldUyx2duzAZUBTj/gJrlvA2sQsiWrDbIpGB69a6ma4gs4TNOdyYUbQO/I/rXHUT5tT38LKKorlOa8IrLqzTXc7sSWCKueAMEf4VLr3g+31QCa3xFPgZIHX5SKveE7WWxtp2dDHFJIJI19s4rQ1bVrfSbcvMyhsYA7nBou1P3Q5YSpXqHjMlvLFI0cgIdSFPOO2K0tO8U6zpcaCy1S5h+6MLKR2x60TLJql1LJFEzszZ4Gf4qs/wDCHartEi2+1QP4iAeDXcpW3Z866cpt8quj0T4e/Gi6u1+y+K4odcslGDHcKvmdD8wbGQaualY+BPGNy8UWrXmh3krArDdQh4hgcAMMYGDXk83hzULd96wtlM/Mp9DUkOv3WmybJV3heMSDnj/6xo53e61HGlHl5WnE9gtfhLd+DdJW4jeHUbSaTMd1bHepwpGD6fQ15b4+8261QtnMCKq7uvQc10Phv4xXOjRfZ4bqa2TPKE5QnpnBr1Dwt8SvDHjKAaf4r0exuYJ/la9hQLMpPfNZxcee8tDsqOXsVTp6r8TwrwLo7/amvnAMMSkrxyTisDXLg3WrXcgwVZ2/lX1Z4m+BtveeH2ufAl9HqiYKi13KsqcdMd6+ZPF3gXXfBmoG21vTriykZs/vYyM8dc1tGMm3I5KtSnGnGmnr1OfDhThlwSTzn2pDLnBB6HP6VNb6Xc6hJiBM4PLN0HFaGy10WJA4W5uWHzccCm5GUKblq9EVLaymvmzHGzMRywHHSuq8N6t4r8JyRTabqUlmVYMsay47elYTa5PcIscKMoHA29uKWDTNVvJQ6I4zg5btxU80l1No0oS0SbPTvEHxO8ZfHbWtD8OX8jMNyRbUBAPqx9eK/SL9mv4PW2m2enztCsWnaWqiONRgSzAdT6hc5+uK+W/2L/gnNrmpWuoX0Ia6nfy0lI5SMcs35f0r9NNN0630mwgtLWMRW8KBEVewq4SdTVnk4q1OThEt7RS0UVueeFFFFABRRRQAUUUUAFFFFABRRRQAUUUUAFFFFABRRRQAUUUUAFFFFABRRRQAUUUUAFFFFABRRRQAUUUUAFFFFABRRRQAUUUUAFFFFABRRRQAUUUUAFFFFABRRRQAUUUUAFFFFABUckKTRskiK6MMFWGQakooA8x+IPwQ0bxtp9xbyW8XlzD57eVA0bfT0/z0r4P+J/7G/ij4d+Kv7W8IXL2WH3CEE/KM9VI6j2r9Pqq3ljBqEJiuIVmjPVXGaXW5rGo1ofnv4l8aeHP2b10m3ngk1LxTq1qftWuQxqrR5I3HJHOD0HtXmXwd8BtqXx+0zxDp+uf8JRaNcm4nu3YCfcc8sPQZxx6V96/Fj9nTRPiBps0E1hDdxsCVjc7XQ/7LV4L8F/2aT8EfiFe3bO8tpJEUhEi7XiYnoR3HHUVrTl7ybK5lys951hVk0W8Vm2jyXyQcY4Nfj3Z+GdT8XeLpNL0exlvrqa4ZIoowTgFup9BX7J3lv9rtZVLqUdCuR9MV846F8PfBn7Jeg6z4kvJW1C/uZHYTFQz88iNfStakVKSb2FSm4JpbnMfDX4UeD/2VfAp8U+NPs1x4lYFgDhirBvlSIHv05r1D9nTxNrnxKh1bxrqyta6fqE3l6XY54ihXIJ9yT/KvhTxH428U/tRfFzT7KQsYZ5/Lgto8+XBEWH9Opr9OPB/hq18G+GdP0ayTy7WyiESL9Op/OtKeuvQVT3d92c38dPita/CP4fajrUzA3WwxWkXd5Svyj6DqfpX5WeIvFmq+MNYutS1PUZ7m7lcsWdiccngele7ftw/FweM/iIPDljPusNFXy3wflaY/fP4cD8DXzvo2k3+uaxZ6XYQG4vLuRUSNOcsTgVxVJOpKyOqjFQjzMqySMeZWZm4xv57UtvYztv8AJilmbbkqik9RX3J8Ef2FLGxtItQ8dSDUbx9jpZREhI+Dwx/iNfT+m/D3wx4etQtro9laxIqglYVHAXAzxVxw7tdsUsTbRI/HubT7iFQZbWWDkgMyH0FIy+YhBIGwHnvya/SH4nfHn4SeH2utNvrW11aWA7GihhV1B4BGeleZXPw7+E/7RGkFPCKx6BrqbmSKMBS56gMO4+lRKl2ZUaztdrQ+J5AQpK8NJ3XsC1E2qXUUYiS5kXzBjqe7f4V1XxL+HusfC/xIdI1i3MNwMFGGdkijOGU+lcWyrNIwzs8vHzc84Uk/rXM466nZGpp7rI5Ga/YI7lnkO0AnPVv8BXr3hXw7a2mjxtGu6ZkZy3HJJAA/KvJLdVWaH5CHUr046DNe3aHJu0q0VTztjU+/G41y4jSKSPay2KlNykrly6UxxlU42eYSQOuAB/Oo2nWzjMhPlqpY7mPXamP5muX8QeOotLb7HDH50zBQ7A/dLMWIrz7UvEV1q28z3LlX4POMbm54+lc0KUpHpVsbTo+6tWep3Hi7S9Pk3POjbGXPfGE6fmRVO4XSPFCMrPGwXaBjg8LuP6mvJ5pg0TbjuyCwb6tgfoKSO5e3mZlkZMljuBx1IFdHsLbPU8149y0lHQ9D8K276DqktlIN1vKE2NnsMsf6Vu61bw65pptWX+FTuP8AeJLGuJtdamv9PklZf3tsxZZPUZC4/LNdXpupJqVulwrqPM3EDptJO2sJ3TuzvozhKPs1s9jL8E6g8kMulXJCzxAKMHk5bJ/lXU3Fql9btbhC4lj2yZ6AMf54Fcb4jifw/rkWqWoBSR2De3RQf5121vOJLcNEN4ZWKEEDOBtB/M0S6SRrSejpS6fkcP4dhs2+3afLgQ/MMHr8z4/kKs6L8ObHxdqMpsLn7JZwKZJ53/1cabhz9TjpV7wz4FuJtW1DV9Rmj0/Ro5zC003VyOMKvfvXTeN9Y0m40mHQfC8qWGkWrFn6BrlwMb3/ABPA7Yrr5LPmbPFlPnXs4xTsP1SXRfDfh1NC0TUUEU+2S+1DAEk2TnYOeFHP14rgbK+0jSGa4iRrq47M/TqTn+VU/wCwbeGTzbjUlOP+WcYJJwMD+tatja2scf8Aodg12xbiSQYHTFTKV92VThy7JJ/eVlj1XxIpmuJfs9jnnPHQY4H41Dq2pQWtv/Z+mHNvn95LnljnHHtxWtfWtxeYW9vobZT/AMsIuQB1x+f8qht9H0BgFa8ZyBjd0Hp/jUprqVLmekd+7MvwrqLaTfGRxlWHOOcAnP8ASvTNN161uoI285TuPPOO+4/0rn4/CWj6pCBazkHgDa3r/wDWqjqXgOa0t2ltZmZQPun3/wDrConyzfZnRRVWhF2V0a2vxJ/a9rewspZWAcbu33j+ladx4ltoFTYWubluPKjGck8n+VeXxma4ughlYb2x8x9W/wABXVXl4nhW1S3hXzr6Zd3mY5GTjj8Kco6JPUUMQ25Sirdx11ov2q8e+1e5W3En/LMEZAPOPyFRy6n4fs/9VA1wcY+Y8ev8hWTHouqaxI00jFI2+bzJmx3x/KpY9P0mxYvdTm4bPCp064q9tGzmu5NuMbebJ1126vLjy9PsUiLY+4nHPJ5rVt5LjTF8zVLtVXHMSkZPfFZcni6Uq9vpdn5C4wCoyTk4FLa+Er7VpWu9TuPJhXLMGbk9ql+ehcb9NX+BbmXT/E1rM8FsYpIx/rehPGa46GIySeWqtLJkDaPXNdPrWv29rANO0obVbKNJnBPGK19P0o6Dbxva2gupmG5pGb0WqUnFBOkq0rX23sctb+E9Vu1XMaxrxwT6mrcHgfVIwWjkSN/vDaxzy3/1q6qHVtQjmObHhiABu6YWp31i+gRQ2n/3futz61HtZ9Do+p0ba3OS1PTfEM0cYupZL5bfcUR2LAcjjmvfPCf7Z2q+EPDDaTcaDDHLBE0cMkQ2YIGASK8r/wCEmWDb59vMhK5PGRy1MuNS0nVo2V03swPG3nk1pHESjuc1XL6M1aMtTkPHHj7WPiFrE+o6tdSXEjsSAzHC4HAr66/YBsdPXQtdnXadQM0cZyedoXI/XNfIPirw+ujOLiFiIZNxCHtW58Hfi5qvwn8TLqNgxMLcSwE/K6gelddOopPmPHr4eUFyM+mP2+NQ1qOPQreEyJpEgJkKZ2lt3Rvwr4pk4kPHO3r/AMCr9FdD/aI+G3xm0ldN15Ird2ABhvAMZ28kGsS+/ZF+F+vXC3FlqH2eN9p2RXAxgn610Sjz7M4YVPZrlkj4JlImDKq4J3dD74pTbiKB94KyfMRn6Yr9GvDv7Pfwo+H6tcyx2c0n3vMupA+OfevI/wBo7WPht4w019L8PacbzxCoKQSafF0OQMHA5FR7ItVrvY8H+FPx+8SfCWOS30p42tZH3NFIvBO31qt8ZPjVqXxg1yC8voxFHCiokKZIXjk13/w6/Yz8X+LZVm1Ipo1iRu3P8zkEelfT3gn9kPwT4MgW4urL+1buMBmluBuyQM5ApxjJ6DlUhF3WrPz50HwVrviaVU03SLy9fKgGOIlfzxXqXhf9j/x/rWxprOGwRwrfv5OevpX0Z46/ac8N/DC9k0vSvDriSLC5aIRrn8q1/gB4+8X/ABc1CXWtRQWGhpgQwoMeYc/yp+zV9TN1p7ny144/ZT8beAbWXUY0ivbaFQzSWzHcB9DXltv40vLEJGyrN5eBtcZ6Gvtv9sj4tJ4a8O/8I3Zvi8vVzIyn7qZ/rXwa6jzH+6Sc8/jmsakInZh61RK9zorzxjqM0LCNVhjweR9c1U0q1fxBqQFzLnqW3H3rpPhj8Ide+KmqCz0yFktlz5l04OxR/WvavFn7FWseFNFuNWsNajnNtE0jRsmCcDJANQqLt7pt9cvJKo7o89tdGs9PixEiocHkLVLxHpk2oW6iO6Nso6t2PFctp/jae1laK+BlVDtyvUHpWx/wmGmalb+VKSAcDDfSvPcJxeqPoIVqFSFk7GE+g3JH7nVVDZ6FvUU46NcXDKt0be5iY/ezzyP/AK1JeeHbG6YSWd8IyQDtJ4rOk0C+jyUuEcLyCH64NapeZyv3fs/cyl4g8NrYzbof3kJOeO2f/wBVQPov2V42F75ZYbgy5xz2rY0+OWw803kqmF15BOTwayY9SW3mdHTz4NxKhuwzWiu9DnlyRfM9LkllrHiPw7ci5sdTuYyORIjkV7LoP7UEusaQmi+OdFh161YbDdSqNwH1xXmuk61pEJdXjIB/gbkdf/r1ozXmjLDhdgXk4xTVaUdLEvCUqnv8yPW9N8C/Dz4jafPY+HdXbw7fZ+QXJDK/HTr715d44/Z71fwHeD+0S13bMfkntkLK4/pXEapqVvbaiXsiyBecqSOfbFegeGf2gNd0mzjs3vHnt0PyrOd+PzrZSutTmacZ2Tul3OGuNatdBtvJgsTvwBvkGD6VvfDKTUfHPirTtLgChJJAZOOijrXtuk+LPCnxKtorPxXoVuzTDCX1uoR1J78fWvY/2U/2UbXQPiFPeiYXunA+YkpHIh64PuScfmaShCS0Jq4mtT0kreh9Wfs6/DePwT4Rt7lowk1xGBGMcrFnIP8AwLg/TFevfxUyONY41RFCqowFHanetdEYqKsjwJScm2x1FFFUSFFFFABRRRQAUUUUAFFFFABRRRQAUUUUAFFFFABRRRQAUUUUAFFFFABRRRQAUUUUAFFFFABRRRQAUUUUAFFFFABRRRQAUUUUAFFFFABRRRQAUUUUAFFFFABRRRQAUUUUAFFFFABRRRQAUUUUAFVL7TbbUYvLuIUlXtuHI+h7VbooA888VeAL2TT7tNFu2hkkiZUViCyMRgFSeuPevzr+KHgX4n/B2+v11V5vFWh3Em6dZ0ZxtLZIZD0+o4r9VtorM1zw9p3iK1aC/to7hCMAsBkfQ07suMuU+NP2afgToWgtD48g0uXRrvULXCafK25YgT95e4yB0r1r4ueOrT4dfD/WNcmZA9vC3kqxxvkPCr+dd5d+Er3w9Fi0/wBJsIx8q4wyL6Ee3tXw/wDtI+PNTuvFd5ovizw+zeEZjstruLP7k9BISOh56V0OolGyHFczuz4l1TUrjWtav72ZvMnuJXlkZvVjk/rX3h+w38E7bRfCX/CYanao+pX7f6N5i8xRq3UZ6EmvmfTvgDqWo+ItMn0UjW9Bmu0VprXlkXdj5x2r9P8AQtMg0vS7eytoliigjEaIowABgVFCH2ma156KMS4G2qPT/wCvXxj+2V+0nPp90fBXhu78uRQpvrqF+QTnEYP0wT9cV9HfHn4mWnwo+HOraxNIFuvLaK1Tu8p4UD6dfwr8m9Q1SbWNQuL25kMtxNIZJGfksSSfzqq1T7KDD0+Z8zEe7M3mb2LyyHJJPGa734I6zPovxS8PTW00kY+1xq3lkjIJAxXnkClQQTtZm4r3X9kP4ft45+L1i8kfm2em/wCkykdOCNv64rmpX5tDsqWUHc+1v2jvgvp/xS8A3z/Zo/7ZtrZntbgr8ykAHAPvivyxlh+xPOkinerOh575Ar9sLyAS2ckR5DKV/A1+OvxMsVsfH2vWyFUSC9lRVXp/rDV14pO6OfDSbujlo1eP5sAn5zjPTtXq2h3IGkwSKPMbDAbTwMLivLcHy8jGAOPclq3vC+vjS45beckpJkD/AGct1rz60OaOh9Bga8aNT3tmamuaXoMd5M8k22YMS+D6KP6msiOPw5asMlpMEjHOPlXr+tU7jQEvHec36CORsjd15aqs/h+3WRt1+jIQxVlHqwFYpW0uzoqT5pNqKLrDw5tRjvG1kzjvgZNU5LfQ5ZI8PIPujGOnc1HJpumRod94zFi3Cr6YFW5tY0rTA4t7USSKGAZhnsAKqz6XM1JfbSQzU7GXSrO3WGbNrPtZl6E/xYrO0XWrjSLyOVTuiG3MXY9TVS+1WbVpXmdjtGdq+gAAFIu2NpNuc5YAfQYrRQ92zOSpVtO9PoekWOvabrUIiuSeiblcdcAsa9Qh+HOm/D/wzpmu65qEiWF9CJo7RBukbndgemeBn3rjfgn8Hbi+ktPEHiGD7P4at5d7tKdplAAwoHcHmuv+Kmr/APCfeM2dww0qBRBZ268Ika4AOPU4NTyQpq8jqjWr4qSjBfM8u8aeOp/GWpPMqi0sYztt7ZD8sS5zgep965UXBWQHbx0+ten33g7T7u3jiSIQt03IPYV5tqFudP1SS2yD5bcMv5/4VUJKexlWw88Pq9jpfB+ixzPJeT7XSP7qkZ/H861LrUtLEZX7ZKEB5CcAHp/PNcdZ6lcaYwMUjY/u544/+ua0V1SzvI2jvINh5O6MYJI4/nWcoNu/Q3pV4ez5UrPzLstrol0xMc8uezZznt/jUDaLpjL+61AqD03joDwP60W+kadNxDetEcHAb2wB+tJN4VdSCl7G3Jzk+gpbdRuMpa2TN/w5oVhb3MTx6kzNnJGcewrth8oYY3LgkD9BXlMehyWN0JJb1EWM87SegGa2L7xwlvYrbWeXlAVSx/MmsZwcnpqdlGtClFqasYXiSZbXxFM0QG1XOFXpxxWzb+L7SaELLAizrwJiucYGB+tca1y7M7Ph2cgsT155NRQ5eNSTs3EdvU5rq9mpKzPJ+sSjJuOzOuEI1S4KnVP3QP3eg4H19amXQ9D0oBrq98/aQNgHtmuMPy7sEjIyPXlq1tF8M3WsSGR38uH5jubuM4pNcq1ehvTqOpK0Y3ZuzeLLHTwsenWqKRjDMPxrn7/X7/Vs+ZI+1toKjp1zXQtYaDo8mJD5zKWGOp4GKnbxdpFnDshtF+9wcDsKhWWyubyjJq05JHBssi/PtYHGQcf7VdPo/jeTT9qSjzY2B69VycVqQ+LNKLKGgVFyAcr7VqHw5pXiLTw8KiNyoIdRjnOaJTTXvImnRcXzUpXY6HxZp13EUWQo+Tnd24xVxtUtoWjjW4WTgZYn2rz/AFfwncaMjuC0qc4Ye5rnlmkeRn8xk4bv6cVHsoy1izaWNqUny1I6nsEF1as8e+VWA2g7j9TSSatpNtHkmNSADwBzk15G148jZ81jg+voK6Lwz4YbVts96zCIFQF/Wk6KirtlQxcqztCOoni7xBFr2I4Q3lxktnHXmsJbG7k5jt5NuGIIHtivSX/sjRoQrLEF2jsCTzVrRdYsdWV0t15j3Ekj37U1U5I+6tBSw3tZ3qS1PLGhurFifLkRs9cEdqv2vjDWbfCw6hcKAVHyyHjjp1rtde8VaXYyvC0YmYFt2B04rmtQsrPULV72xUJ5Z5H/AAGt41X1Rw1cJFXUJXaNTwTrUPiDxRZW3ijWLyPSmKiUrKScV9xeC9c+EPw88NpqOnTWW1Vz5jYMrHPvX5vRTGSQFl24wKmuNQnaJYhI4jUDjPHWuuNRrc8edJSPsP4qftvGZJ7HwpbeQF3AXDnr2GBXH+Bf21/E2g3hGs41S1bIZW4I4r5pZgqEHqynDe+aTjp3+bn1p+0YexilY/RXwR8Uvhz8f5o9PvdMg/tJiD5M6Ak8ZODXtMWn6T4B8OOLaGOxsLWPdtUBQBXxz+wj8NprzWrvxVcx/uIh5MJYdT3New/tnfEFPDHw8OmQTlL29YKqqeSo610Rd1dnDJLm5UfEPxr8bXHjzx7ql88jSQ+YyxAnPyhjjFeg/s7/ALMGpfEq8TU9bjaz0VTuCsMGUZ7e1dT+zB+zHceMLuDxL4mhxp3Dw27dZCT1NfSPxn+L+h/BHwqLW22R3pjK28EYAx71moXd2bSqfYgdHZ3HhH4Xtpmg26wWc9wfJiijUbmIHetL4oTtb/D/AFqRBz9lfHGf4TXwx8FPFGo/F/4/WF9q11I7K7zIu75RjoK+0/jvdNY/CrWij7H+zlQxOOoxWqa6GMo8skj8rr6QNfTDPJkyf1rrvhb8K9Y+J+ux6fpsHyZXzbhh8qDPrTPhr8NdT+KXjJdK06PBLhppj0Ve5+tfo58PPh9oPwR8Fou2OEQxhp7hhgs3ck1hGHM7nVKryqy3Pmf4hfsX23hPwe+p22ttDNbQ75RN91iOuK+SriaaC6lRJ2IUkE54OD2r6F/aa/aOvfHerXGjaTK0elRFkOw/6zkfnXkvhv4Q+L/GkayabolxLE2f3jDap/E0pxWyRpTqSiryZxcl08jDLkoM9eaGmDMcEY559K9I1T9mnx/psbzvocjRKCcIcmvNdS0280u6eC8t5LWVcgpIuCDWfI49DT2ilswRWuLxIouWZuOfatXWNJNiNqzZkxkx/hWLpVz5N/ASSTurc8WQyx30E6hij8DvzXPJvmSO+jCPs5TZzjTl2wcs3Jr0j4W/B3XPiNcK1vA0Nru5lZePwrtfgr+zzP4y1KHVNSQRWRwwhbgt7/SvuX4cfDeO0+zaNo1lGJuuE4WNRjLMew/xHrWx5tSpyuyPPfg7+zTp2gmzgmi/tDUWOxA4yM19ueBfBNp4J0r7PAgM8mDLIB1PYD2FL4N8D2fhK0AQ/aLxhiS4ZcE+wHYe1dLtNaxjbU8+pVlU3Y6iiirMAooooAKKKKACiiigAooooAKKKKACiiigAooooAKKKKACiiigAooooAKKKKACiiigAooooAKKKKACiiigAooooAKKKKACiiigAooooAKKKKACiiigAooooAKKKKACiiigAooooAKKKKACiiigAooooAKKKKACiiigArg/iB8J9G8cWNxFPaQ+ZKhVgyAq/wBR2+td5RQB8NaP+zbf/Bf4oW+r6VcTRaO75nsSSy455Xt3r6CgmC2pn3qY8ZPbA616vqGm2+qQmK4iWRO2eo+h7V574p8B3FvaTm0LS27KQQo+ZRjuO/4VrGfKrMb956n5yft0eMNd8TeLrG2igc+GbVB5M8bbo5ZMkucjuOB+FfL4CqxJG7A4H4f4mvsL4o/BrxX8PftUulKuveHJJTM1lOPMK56gA/55rxXXvB+g+NLV5NFgbRddiI8/S5AQsnclc/d+lYS953PQpyUVY8ohhea4SJVMkjNhAvUk9q/S79j/AOC5+GfgVNQvUxq+qhZZRj7i5+Vfrivnf9kv9mu88ReKBrnibTpbXTdPcPBHMMebIG9PQV+g9uqwoqL8qqMYrrow5VzM58RU5nyora1qEWl6Tc3c52xQxGVifQAk1+NXjTWo9e8Y6tqYPyz3bSAexYmvv/8AbW+O1n4R8GzeFtPulbWNRHlyqh5iixzn3NfOX7Kn7Lr/ABY1Fde1rdHoNvIh8sjH2hgc7fpUVF7SVkOi/ZxcmeVfDf4NeKfihqSwaDYPOild80nyxpk8EmvpTwp/wTx1O4jjk13X1gkfDPFbJnHJ7n/Cvtrw74V0rwvYw2emWUNnDEiqqwoFGB9K8p/aA/aW0j4N6c9tFtv9ckT91axsCE7Zb0qvZRiveJdac3aJ8+eIv+CeN3aWcj6V4hM0i4KxXEeAcAnqK+V/iB8MfEnw71NrHW9PlthEyqJ1BMbDrkGvXfFH7afj/WJpWgvhZxkHbHGuMZ4HNdX8Pf2k9L+JSt4b+IlpFfRXRxHMUBO7oufxrnlCEvhOhOrFXkfIoXfsUg4+VRx6nJqNs/cxjIxnvy1em/Gz4X3fwu8YXFs0WLC4kMtpIvKmPB4/DNeZMpaRAARyBn6Amue1nY6lJNXQ2G0e9uI7eEFmbGNo/wBqvpL4H/BWynvLbVNdVE0qNfMuLiU/Kefuj8q5L4A/CG517Wm1HVgbHSLWMSyTzfLuUckDPrmur/aA+KVrdyWfhbw3J5OkWAAdoTxI4Ht2GR9eamzvd7HRGpGEdFdv8Dovi18YNM1zWotG0kqul2pEMMMAwuQcFsfga4LXPEK6JaqxXfPJwqd/euY8O6CdG0/+0pgGuXXCBj096p3szXF1u3/a7yQ7RgfKv0rkkueR7FOq6VJR2bNi58ZXNrYncu25cHaBztz61zNnpV5rFwZUiZmY5Lt3zz/Sugk0az8PwC51OXz7hhuWNfy/qar3fi26kbNpamJdpxhfwBqo/wB0ioue3tZbdCW28A30iq7SIg/Pvmql14D1KHHlsky8A7T+NLDr2vXErrGjnOeCMe1dr4Zmv2t2+3ARjDMOfQUpSnFXuVTo0ajsk0eV3VndWcximRomwBntyc/0qJbpnwA7b9vr6t/9avaNS0ODVLFkmjjc9mHXha8q/wCEXuZfEBsIRwpG58fw4zWlOopbmGIwsqLXLqmZ0fnahMyRl5WbI29Tya1F8K3ewzSssMfzfe6+ldXMtj4D09SkaveybfmIyT3pvh7RrzxFi71B28uQqVh7YJzUuo7abFwwsbqE9ZfkY1n4Ie8t9yXAJDMcr9MVBqPge40/MqzCRVGcY9Fr1K30+OCI+SNi4I6cctXE+LLuSPxDbwh8Ic8djnisI1JNnZVwdKELtHAR5e8gjbIwygj9a7m8/tC4jhtrEKse1QZB7nNcp4qgW31udIgBtOc/hV7TfFVxpdqtuR95vvd+ldMk5pNHnUZRozlGTsa1v4JGRLf3YDMM7Qe5NQS6Do1q0xlumbG7AB/Cse4mmvpRJJfMvQc9PWpodCjnQsb4biB9761Fn1ZtzU38Eb+po+Z4e0+HOwzSFiBu9hWlY+PbHT9sKQYUEAY78VkQ+FtPZnMuoIzYbpVhdJ0K1Y+ZIZDzkg+gpe51LjKpHayOz0XWLTxJaszLgJgMGHvXlXiLyodYuFiwI8nAHfJrX1DxVHawva6cPKTjLY56Vy5YTEO5z0yx9aqlDlbZjiqyqRUd2WdLtorrUIsj5S2cfjXpGuagdJ0tnjTYeQuB1wMV5jDKYmWRDtI6Y+vWu/vmTX/DYEco+0IrE88miqtVceDnaE0tzgftU+pTKAzPIzDvmuujmbwlo7BiRczoCMe5pPAWiGO6mluYdrKTt3fSq3iK1u9W1dRJ+6t48BS3Sk2pS5ehdOnOEPaPWTOetre51a4faCzPnJPOOa6TWLi10LRxaowMrk79v0qnJqlpodu0Fp88zD5pPxrm7q6kvJHabLFskVdnJrsc0pxoq28n+BJ5mcNjAz/ShtrdeOBTrW3lvLryogSR/hXTaX4RtIWX7dOvzEZANaSmo7nNTozrbHJyMeB0xx+tObDLhTxznNehW+h6Az7FKtgDqfen33hfRxCWjcISD36c1HtkdX1GdtGjq/gn+01q3wnt47BEE+mqxzEf1NeoeHfGnh79or4wwXuuzrbWNnGrQ2dwflZu9fMGseE5baLzLWQSoCf5Vg2t/caXceZBI8UykAlSQeldNOrfY8ythXTeqP0/+K3xi0D4P+D1SzkiNyYwttDHj8/pX5xfEH4gal8QNcuNR1G4kkMjMyqxyFG7OBWdqfiTU9e8v7fdy3IjAA8xicCsiRh0B3D/AOvWkql1ZGFOmoH0f+w5psF/8Vpp35eG3dl9OoFfZ3x88Eal488AT6NpjKs87qCzcAL3r5Y/4J/6bDJ4k1q7K/vEi2q34191XF0lrC0srBUUZLHp0ren8JxVfjPKfhD8H9G+DPhaMskS3iIDPdMBljjnn0r5i/aO+Puo/EbxInhHww0pgd/JbYeHOfbtWz+1d+015rTeG/D9wTGcCWaM459KsfsS/B9byGXxdrFsZLiQ/wCjtL2HrTbWyLUeVc8jpfgT+yDp2gQQ6v4mRb/UG+fy3GVT8K9v8SeMvCXwwsQLqW3tEQHbGgAP5Vyn7Q/xxtfhH4fdIcHUJlKxKOx9a/ODx58UNb8datNeX93JKZHPy7jgfSk7QV2OMHUd2foNb/tffD2+uhbPclCx2ksoxUfxU+EnhL46eDZb3SVtzeFC8F5CoDbsdDivzOkuMyb9x3eoNfVH7D/xI1GHxXdeHpJXmspIjIA7ZCY9KzVS5UqfJqj518SeEdQ8I+LptEvI2W8gl2AY6819LfCX4Iy+I2stT1aFTFFhkhdeCfWvSfEXwZtPGHxkuPEd1GDBHgRrt6sO5r6D+HPw8ufEl0lrZx/Z9OhI+0XW3CoP7q+rY/LvXPOCcro3WIlCm4LqV/hv8M7rVJUtNPgSKCPCy3Gz5Ih/U+1fS/hnwvYeFdPW2sosf89Jm5eQ+rH+nQVb0bRbPQdPjs7GFYIIxwB1J9Se5rQ3VqlY82UnIWiiiqICiiigAooooAKKKKACiiigAooooAKKKKACiiigAooooAKKKKACiiigAooooAKKKKACiiigAooooAKKKKACiiigAooooAKKKKACiiigAooooAKKKKACiiigAooooAKKKKACiiigAooooAKKKKACiiigAooooAKKKKACiiigAooooAKKKKAOR8UeALHX4pGjVbe5fJLBco/ruH9Rz9a+cvHP7Neht4ostT1DShaTxzBlkiOIpcHOCR9Ohr67qvdWcN9bvBcRLNCwwyOMg/hT63KUmjxOTUtN8O6SzssdlBCmSWGFUD3rx7x/+0Q6+Fru58FWy63dRq4OxhujwCN23qa+jfF3wsTULWVLAK8MgIks7g5Vh/snt9DxXxx8VP2WdU8M6lJrHgy4m0y9jPmPZE7VbnOB7Vr7TQqKTep8i+F9H1v49fFyGG9d7i/vrvM7TfwqPvfTAzX6reDPCun+C/D1jpGnQJBbWqKiqgwOBya+bf2ZfBpvPFt/rWqaRHpevWYMczKoUzM3VsfQV9RzTC1hkklIVFBYtnp/kVpT91XKqNydjy39o741QfB3wablAsup3RMNtH745Y/TNfl/4p8UX/iTWLnUr65kubqZzI7u2TnrXpX7T3xTufiR8QtSnW4ZtNtZWgtI8/KFXjdj3NeLM4kYlSckdMccnFctWbk7HZRhyxuQ3Ew3IrngYx796r2908F7FIpKspU/KenOaLpTIu44zlsD8cVGsPzszjPU/L7DFZbanQ9j9BNd+Fcv7RH7PPhuXSZI21mGFCk846seGXP0FeXeH/2ZLb4aQtqXipYtV1gsVtNPQ/ut395ye1fR37O/iSHwX+z3oVxdqI5DERFGOrnnbXGaT4d1H9or4iT3MkksPhLTZdplTI+1SA4OD6cflXZyps8zmaur6Hk3jiHxZqEK6NoujXV3YyR/6RcW8e1HJ52p/sgZHvXleo/CHxXochuX8NXm1jkO6bsGv1D1CHRfAXhmW8ukjt7CxhyWx0UD/wCtXwF8TP2v9f1jxNdHRCtvpccjCFdgzt7E/wA6xqUordnVRrTtyxPBdUub1LiS3umlikj4aJhgqfpTvD+pJp+pRzON6rgfj1rY0TXrLVPHCar4kRrq2lmMlyo438dP1r6l1D9krw18TvCKeI/A8jWLToTHC5+TdisFS5lodP1h05Js+eLn+zZZ49TuszZCgR4yO5rGuPHEeRHbWaBhgAMOeuf8K6LxZ8GfHnw3ympaXLLAp/10Q3rjHX2rz7+0msph5lqBPkA7lx0Fc3sXHdHrfXFUV4uxauvGF9cOAoERYchB6mmLqusXqhY2lZcHPHHWo7TxBHHh2tUMny4GPxqxN4wn8ny4o1iVgPujHely9kSqiermzodD1u60e1l/tCT5cMVTOTVzwnqi3l9e3LADcxAPfjivOrq8uLw73k3EjAB+tdD4HvUj1B4WfbuBx9c1Mqdot9Too4lSqRgtkHjC5e+8XCAnKKQAvXHy16IusWeg2cSzSeWBtHPstZNx4Yt5NWbUX+8Mn8q4nxFcvr3ij7PGzMivtAzx0rLSolHsdjcsO5Terk9D1TT9Ui1K3VoWJiO3H061x+pKLjxG91Km22tkxuPc5rq9PtFsbeGNFHyhRx9OtcP4+1yJY/skHP3S7L6+lZ01eWh0YmSjTUpnJardfbNRuJ88OWI/PiqrZaTcw4BPX6U22t5Zv9SjOSOeM96tf2bezSHFtIRyeleirR0PmWpTbdiGRmbg/KMj+VWdPs7i+kWOHLtgVHNaXEUrb4m2j/Z9q0fDGpLY6qhkyoJA/SlJ6XRcI+8lLQ1tD8OWkzKl7O8MhPKnoea7BPBemx42xq6tn5ic96km06z1iNGdQDgYZazf7Lv7f/j2uiE7Kx964XNy62PfhRVPpdF258C2EzMBCueeR9KwdW+GqKpW1bb0498VrprWq6erCaITDn5lq1p/jC2muDHMDFJk8MPal76KnToz92SszyW/0q40qTyrhCjDAHFRW9/cWTZicjI6fjXs3iHQ7TW7fD7S2Btb8K8Y1DTn0y+eGQ8jgc9s11U5+00Z4uIw0sO+aL0NSPxhfpICsmMAg1SvNcvNSkw0pUA9qpfL8zH0/rUW4Lwo6nP6VryR7HK69RqzkKzE8v1yOtSYHlHocj+tX9N8P3uqsqxxfKcfM3TpW9D8NbwRjzJQoP8AjSc4x3Y4YerUV1ExdIuls0kw4WVs/N7U2a1upGBW4Eo3Z+97Vs3Pw6vo1Zo3DcH2rCurO70uRkuEaMc4YdKi8ZO6Z0yjUppKUSsy3Nr87BlPHIJoj1K54y5ZGOdp+tOjvXTAJ3DipI7qCc/vo9pI4IGO9XbujFSbejOi0TxNbx5imU/MCOeRVzxF4ZhvLP7XbqBIOTt7jFcg2miZi1vJu4Pyk10fhfULqSGW1uCwAB5P0rGS5feid9OftV7Oa+Zx/mEKdxw2QKb8q7cnHHNJqMax3UwU/Kr9abYwtf3McSnk4610X0ueO4vm5Uer/Af443Hwb16W4RBPaXAxKmOcZr3T42ftlWviDwdHa+HZJLe6uARL2KjHQV8x3uh2Ok6b58ke84rmlv7C4bYyeX6MKqFfSyNKmCUZJzeols02ua5AJpG8yeZQWbnv/wDXr9ZvhrpkHhP4b6ZBHgLDaKcqMZ+XNfk9HZ/2beW12j+ZEJVbI7YNfqb4J1qLxF8JLO5tmyslkAPwXFb0ZKTuefioOLSZ+dv7SPxAvfGXxG1MyTM9tDKVjQngDNeTeYX+XgHFdB8Qt8PjHVon4lW4cHP1rnYY2knwqlmPygCpqP3jSnblEtYzJN5e0uWO0KBzmvsH9kz4U3Hh8TeIL6N4LiZNsSsP4fWuX/Z3/Z5m1S7t9d1qHy4EbfFC4+97mvu/4Z/DWbxddJHDF9l0WBts9wBjdj+BPf37VkZVJol+Hnw9uvGV2uwGDS4mxcXXQn/YT1P8q+k9J0i00PT4bKxgW3tolwsaDA+v1o0rSbTQ9PhsrKBbe2iGEjQcf/XNXq2SsefKXMFFFFUSFFFFABRRRQAUUUUAFFFFABRRRQAUUUUAFFFFABRRRQAUUUUAFFFFABRRRQAUUUUAFFFFABRRRQAUUUUAFFFFABRRRQAUUUUAFFFFABRRRQAUUUUAFFFFABRRRQAUUUUAFFFFABRRRQAUUUUAFFFFABRRRQAUUUUAFFFFABRRRQAUUUUAFFFFABRRRQAm0Vn6todprMOy4i3MB8sg4Zfoa0aKAPK9S+Gr6ZdPd20Kyn/nrEMPj3H/AOuvL/jRrmuaT4B1F9HsvtuobMKO23uSPpX1H+FYWueELDW433x+VKwP7xB1PuO9UpNLQtS11PyKvo/C3xBjkstS0xvD/iMnYtwq7I93U7hXmvi74Ra74XiF59mN1p6nIurf51xnqcdK/TL4yfsu6N4os5BeWKwT9Y762G0hu3I/rXyLrXw/+IHwPvplgEmr6K5KqCC4b2K9qhq51Rqdj5EkjdmVQuF+UHPfJzXTfD3wXe+NvEVppdlBJM0zKrMq5CAtyTX1Kn7Jsnj5YNYubX/hG2uzuaCMgjcR1A7fSun8XeA3+AXgJY/CUMV5qqxkzOMebgj72Oppcj3ZbrXVluYWuQz+JPE3h/4S+GLqaS3smVb68U52DjeAewFfaXgfwfp/gfQLLSdPiWKC3RU4HJ9z7mvmf9hHwDcx2GseMdWVn1G/lMamQfMADlj+JP6V9ZXN1FZwtLNIscSDLMxwODXfGNkcU3d2R8l/t4fFdNK0Gz8I2Vwy3d0RLcqhx+7GQAfqf5V8DMXUM4+9jkGvt748fs7yfF/xxc6/oviK2nkmAUQSPnaB2GK+cfGv7PHjbwOZmu9KkuLVD/rrb5wRXHUUmztoyjGNjivB/hbUPHHiSw0bT4t1xcybQMZxnqa/XP4W+C4PAfgbS9FhHy20IVj6tt5P518hfsLfBW/tdYufFutWUluFXZaCYYbnqcV9xzXKWVq8jnbGi7ifQCumlDljdnLWqc0rI82+OnxJ8P8Awx8LtfazHHM8h2RQkAl2x6V8L/FD42eCfG3h+4hh8NwW+pScpOihSrEdeKzv2s/i3J8TPiJPDbzmTSrBvKhjzxkcE14WGURnP3icVhVmr2R1UaaSuxYwJGBK9MUqdsYOMcY96jjfydydWHNTwqu0d229a5DrGYDYCnBz/WrFrO9jcrKnJTkn8a9e+A/7Ouq/GLUlk2PaaQmTJdEcOcj5Vqj+0V8H4vg14yXTbedri3kjEiluo9c1bg7XaFGqlKyepDY+JINW0WSPzdlxsYc1j+HtJttFnl1G7uFaQbiFz0rio5JIWyjFeOcVHNeTyMwkkLAZ71y+ytex66xl0nJXaPQNW+IEItXW3DK+SM/hWV4b8KnW5ftV6+YiR8rHrxXHttZxt56nmvQtF0XUJrFJIrzbkDCr9KmUVTjZM0o1JYqpeor26HT6XoNnY2+2CJc4HOPer3kRRgAIAxBzx71yDWutaTlhL5xwCFotfEOqx7fPtGYHj9a5uV73PXjVhH3XG3yOxl020ZT50KuDnt1rB1HwZZ328ww+Ww5BH0qs3iTVpP3gsWwuePxp0XjySBit3atFnOTj8KOWa2Ypyoy0kvwMSS+1LwvIsb5kt8jLfhXQ2PiayvlUiTa4C8ZqzcPZeILKVYgGXGAfwryW/ik06/kjD4Kt29MVpGKqaPRnLVqyw1pRd4s9jW8jaItkEY/rVHUtHtdUjOF2vyQRwc15fHr15DEqLIxGBwfrV+HxffxrkyZIB6UexktmJ46jNWkjft9aufDt8bO8O+In5W9sVy3jLUIdQ1ZJIPuBQM+pqnqOrXOqXW6Ri7E4HrUsfhe+uCCUKtx96t4xUHzSPNnVnWi4U1dGY0mEwepH9at6LGl1dxROOp5NW7jwfqMMO9o9xOMY+tUVW406QO0ZQj29605lJWTOf2cqck5o9Ta4n02NDZ26uq9R34FMj8YLHtW5hkTtnHAo8L65DqVrh2Xf09+laL2EUispjVwx7jpXnvR2kj6WF5RUqb0J4dYtL6NRFMpOPu55qprdjbapb+VIqs3IP1rB1Tws0civYu0UvB68daZZX2raZ8k8Pn+jD60cq3ix88vhqR0OS17QJNDvSCp8vOQx+lZ8iggFT2FenX0Y1bSZTdQ7GAJH5V5WsUjT+Uis2WwK7ac+ZangYugqck47MEme3yynaf8A69adn4jljhkUhSWBG49asW/hOSSPzLuYQrjI55pl5pOnWuNtwXJyDQ5ReliI06kVe9jnmcTXDBjtBPJ/rWposkdrrigEFVxhqqXNraeYRE7fiadBppmkDW8uZP7tW2mjKEZRmnud7fqurwCPblMYrI/4RfS7NgJcBz70/RdXHy2048q4XHB71H4r0eS7hM0cuZF7A1xR5ou1z6CbhUhzqN2TzLpjW7adGw3t90+9fWX7IfxcgudHbwZqDj7VagrDn+Na+EYbe8hvIyysHB+9XX6P4svfA/jDTdYtZGSaPaX2nkjPINddP93K1zw8UvbU7uNmj1P9rD4M6joPja912wsWl067feWiBO1j61D+zr8Br3X9Wg1jVbfy7KI7ljkHLH6V9i+EPFul/E7wTZ3zxR3AmjAZHGcNXoXwv+FbeILpTHALTR4m/eypxn/YX39+1dU/e2PD5nGNmQ/DT4XT+KJ4Yo0+y6JbnE86jbuwPuJ7+p7V9MaTo9nomnwWdjCtvbQrtSNBx9fc+9O0vS7XRbGGzsoVt7aIYSNRwP8A69XGppWOWUuZi0UUVRAUUUUAFFFFABRRRQAUUUUAFFFFABRRRQAUUUUAFFFFABRRRQAUUUUAFFFFABRRRQAUUUUAFFFFABRRRQAUUUUAFFFFABRRRQAUUUUAFFFFABRRRQAUUUUAFFFFABRRRQAUUUUAFFFFABRRRQAUUUUAFFFFABRRRQAUUUUAFFFFABRRRQAUUUUAFFFFABRRRQAUUUUAFFFFAEckayKysAysMFWGQa5HxF8OLDVlLQxxxvnPlsMof8K7KigDwrWPBLWt1AZonha3O6Nc/KTjqPXrXhmufAnVvEHxaXW77VJV0ZsA26EjGMYX3FfcF1YwXsZjuIlmT0cZrl774e20khktJ3g/6ZSfOn+I/Or5mNM4bQdGsfDemrbWMUccCfwqMfU18t/tHfFweM7e58MeHdfh02dZTHPufG7B6Zr6z1rwjqdtDIGhcq3G+3O8Y9cDn9K+IPi1+x5qF5rFzqvh273maQyNHI3OScnn8auUzWHLe7PBr/TfiR8OlbUYZbh7eP8A5eLWXeuM+1eg/C39rLxA2oWWj6tANUFxIsYWQZJyQBXK32i/En4WlxqFvczWCnDofnQjNexfsx+BfD3xQ8Wf8JJN4fa0kspN4uAMRlx2ApQk2zaVlG7PtDRIUh0+3CRLDlAdijAB4rzP9qD4kj4c/CvU7qJwt3cKbeEZ5y3f8BXrbqluqqDX5+ft/ePxq3ijT/D1vK3l2Q3yj+Esa6ZytE5qceaSPky8vmmuppn/AIzk/jzUPnb2B6LjPFQhSrHJLbSOKIw/l/KuD/nivNZ65b3Id2z9a9w/Zr/Z51H4u64l3dI1voMDfvXIwZD1wK5r4C/AnVPjB4jggaOS20iLD3FyRgFQein1r7AvPjd4c+Cus6N4C0CBXeKSOCWRAPofxrenT1vI5K1R/DE+kvCPg/TfBujW+n6ZbR21vEu0Ki47V8Hft+SZ+JdnlPk+yDafU5NfoJZ3AuLWOQdGUEV+fP8AwUAmkk+JGmxlcJHbfK2OvNdVZJROXD35z5aLOpI7GmrgEhl7c5oKsyBlbJp7MJASOGryj2NRvLSfKO1dz4I8QrDIkFw+0A8E/SuQj0m9uF3wRMV7mn3GnXmn7HaJo2znge1ZyUZKzOujKpRlzxR7bHJFeToOHBA6fSpzZxqfug//AK68h0jxjeaYyAvvA6gmuhtfiQrS/vExx0rkdGS2Pfp46lJe9od5DFGwJOBxjH41S1LSbaeNklRGZ89q4dfiMBcPhOPb61m6p46u7xmMTbcZpKjMdTGULdx+tTN4U1R0tJ9ysDlPwrkry4a6meVuXJ5J+lTXlxLdXHmS5Zzk5JqLl2wR/nFdkY8vqfO1q3tG7bEcbbsEjB4pjyZ3bTxipZAEUd+RVaRs89B0rQ5jp/B9jat511dLuEZ+WtDUfGqwy7YIypzjke1J4CWCS2mVuGJ6Gt24t9HuJPLkCCVSQcjkVxTfv6o9+hFxoxcGlc56Px0823eoKDFasd7pWu25jlUFmHTHvVDWPBkf2Yy2LA88LmuSeO70tgHVoyOc496tRhJe7uZSqVYP94ro6fUPDV1oebqwkPljJwDnFT6X8QGU7boZYHBP4Vq+E9cTWLB4Z+WVcc965rxX4dXTbrz40xGx7VMbN8szWd6cFWovTsdfb+K7K4VXaQE8VOutWJbHmoFIz+teTLNtwsfApnnPt3b2/wAmr9gu5ksyklrE7jxN4wja3e2tDk8gsKyvBMK3F1LIw3PjvXMeYY2IB3mtbw3rA0e8DNwGOGNX7NRhZHLHEe1qqdTYXX5tTa8eKQORnAx0xVCHRdQuMExNj1NelQzWuqMJEVZOMk1leKLyfT7UPbJkdDWCqv4UjvnhYu9RyujmYPCNz5g811QHpzXS2Oh2Olr5ryDcB1JrgrrxFezMCZWXnoKgbVLu+HlB3c+grVwnLdnLGpSpv3Y3Z1PiKCO/kku7Rv3kQ/h9Kw7TxZc2r/vf3g6YatvTNPk03RZpbg7WK8gmuJlPmSMO2TjilCKd1uKvOVPlnHRs6C68W+dgrCoY10Hw58Aap8UfEkMUcTG3Vh5kmOAtc14N8G33jLWILCzhaR5GAYgcKO5Nfot8Cvg2nhfTbHS9PtfO1KYAHbjJOOST2A9a2jCMXoeZXxM5q0mdT8F/hSLW107w/pyeWQuXYDIjUYy5/wA9SK+wtC0W18P6ZBZWcflwRDA9WPdj6k1keBfBcHgvR0gQLJeSgNczqMb29B7DJx/9euqrojGx4s5cwUUUVZmFFFFABRRRQAUUUUAFFFFABRRRQAUUUUAFFFFABRRRQAUUUUAFFFFABRRRQAUUUUAFFFFABRRRQAUUUUAFFFFABRRRQAUUUUAFFFFABRRRQAUUUUAFFFFABRRRQAUUUUAFFFFABRRRQAUUUUAFFFFABRRRQAUUUUAFFFFABRRRQAUUUUAFFFFABRRRQAUUUUAFFFFABRRRQAUUUUAFFFFABRRRQAVi6r4V07WGZ5YBHOR/ro/lb8fX8a2qKAPIPFXwfl1CN4hDb6nat/C+Ek59QeD9c/hXNeE/A8HwxsZbWDTHsLaSQyHdHhQSf7w4r6EprKG4IyKpOzuO+lj5y+KXjyHwf4D1bWoh5k9vETGgGctjj9a/PW8+O2neMJ518Y6Jb6iZG/12wBx+NfrP4o+Ffh/xRayQ3FmsHmfeaABQfqv3T+VfJ/xU/wCCfdjqU095pEKSNId3+iny3z7oePyNOUmzanKN9T4l1j4RWHiJYLjwjdQmWUb2s5ZMFR2ANWvhj+zX4n8WeMrXTtR02Wy05G3XFw33doPQH3r1f4ffsj+IbX4iz2mp3U2nWNrhg3KOwz90jtxXonxb/aC0v4P31v4W0qMzyQKqTydSPxojFPVm3O/hieh+ONDuPhj8K3074f6fHLfxp5QWPAYDHJPvXwFY2uv6f8UNKvvEFncxXMl4rsZ1PzHcM19E+HfitLqk0l1ofiUR3kxLvZ3hyp9h6V2Wh/FHQte16zsPGOhQreiUJFcIgZS3Yg1u/easZK8Uz6s0mTzdJtnXo0akfiAa/Pb9va6LfFK2QtnbbKAPrX6HW/lixiEQwm0bfpivzS/bY1D7d8arpc5jhhRBjtxVVvgJw/xnge0qqqmS7cAV2OheEY7W3a+vs4UbgrGqngnRf7QvBdOu+OPoDWp8QtaeGOGzhfbkbmArxpyblyo+qoUY06brVPkZuoeLTJMsVoqxpnHAro9R1SCy0e3e6USSNjgivPtFh+1atbow6sCa1PHE8keoJCDlFUfL2qZRV1EulWfs5VGXNS8OpeWP9pWgwGGSorkzNuLbhhlOK9A8FTfatJlhfJGCB/hXCapELXVJ4wpOH4q4N8ziY4imuSNVdRI9u1sdfrTWYKv15pp+6VAyMelW9B02TVtSSLbmNfv1rtucEYuclFblnT9Bu9WAMCfJ3ZquP4Jvo1YqAT0xn2rY1nXl0VfslkAjgYOKueGBe3zC6nkYRqfunvXM5u3N0PXp4elzezd2zgbnS7rTyfOibr6VTVi0Z7DNe33NlBeAiVFYHua53UvBdrdcRIEx0INKNbuVUy5rWDuef6TqUmnzLJnaMc/nXR32nprEJvLaT971KqazdV8I3VipMamaPqcc4qnpeqSaTcDOQvRlNXJKXvROeLdJ+zqLQUa7f2DeX5rfI2NrV0Vp4mstWjWO/hUkADdSXFrYeIovMjG2buR/KuevfD95ZqwRWdevFT7st9GatVIax1iek6HY6fCpez24xzip/FVmLrR52ABdVJH5V554S1C/tLwRBGKsecj3ru9a1NLfT5TI2CynANc8o8su56cKkalF3VjyCFikzcd6kggmuFYRoXJ9KUxGacBBl3biu80+zh8O6SJ5U+cjk967JT5V5ngUaPtpPokclbeGblk3suxSP4utNuPDt1klFzweRVq91q41e6WKE7VJ4C1q+JNQfR9Pt4YziU/eNTzSTSOhU6NpPWyOTsdZvNJmKElNvBBrqrHxFFqkIjkA3dDWFfeXqumeeB+/j+8fWuWFzLbtuRipBzUyiqi8wjWlh3a94s9Ibw/Z3CnMYB9u9T2ui6bp5DkKpx1NcJF4qvFjClvmxUcusXF2uHkbaahUp7NmjxlBaqOpueK9fjmja1t/ug8kDrWV4Z8N3nibV4LK1iMkkrAcDp707Q/Duo+IrxYbO1km3HG5VJH1r7b+AnwNtvBdlFqF2iyXsiglmHT2FdMYqKsjya+IdWXMzd+BnwTtfBel22y1M+pzBV+VcuzHsK+3/hT8P18J6YLu8Xdq9wv7zJz5K9kH5DPuPasn4N/D9NNsotavYSLuUf6PGwwIoz/Fj1P8sV6tW0Y9Tx6kr6INopaKK0MQooooAKKKKACiiigAooooAKKKKACiiigAooooAKKKKACiiigAooooAKKKKACiiigAooooAKKKKACiiigAooooAKKKKACiiigAooooAKKKKACiiigAooooAKKKKACiiigAooooAKKKKACiiigAooooAKKKKACiiigAooooAKKKKACiiigAooooAKKKKACiiigAooooAKKKKACiiigAooooAKKKKACiiigAooooAKKKKAE20bRS0UAZ+o6LZawoW8tYrgL90yKCRnrg9RXzz8ZP2IfCPxMae+smbTNWfJVnJeMn6/eHOOefoa+lqTIoGm1sfkv8SP2HfiB8O7ie9tLY3dnGzEXFu+5ceuR0/ECs/wCDN5rE3xE0nwxremGYpN8rTLkrjnOfwr9dyoYEEZFcBrHwP8J6lrkWsRaalhqiNuFzagLk+69PyFOL5Wa+0bVmc2UW101AMjAA/Svyv/atmab4za+WDAeZgbu/Ar9dL7wjqFnGwAS+ixw0Y2uPqvf8DX54fHi40Wb4h6tpnizQZLfEp8q68oq209OcV0SaktB0ZcrueBeBV8rSVfOGzyK43xVe/bPEFy+dwHy17aPh4tvBLL4dY6jpxGflOWXivEPEWk3elatPFcQyRuW6OME15ai1N3PqqlVVMNBRLngmFrjWlYDcqDNHjxx/a7467QPxrb8N6UND0eS7kOyQru964q8nm1PUGJDSMz8VCfNO/YVRezoKm92dz8PJFj02V5G79a4/X3E2tXDqdy7vrXQXF9F4b0OO3jYfaJF+b2ri/OLsW6sTnrVQV5OQsRNRpQp9UTrIVGRxg4+tejeAdD22LXZwru36V57Y251DUoocHLMK9r0u0FnaxoOAq9KmvLSxpgKXNNzfQ888b6PLbaoboKTE3eu18NzRXejRLF0UYNVvEXiDTYYWtplWVjyfarPhV7P7CTbNhWP3a55NuFj0qUYxrvlZxvizxFe2eovbxsyRjpWVH4uvoVx5pbmup8b+H2uM3SD51HQV58yqsmG+96YropqMonm4qValUeuh2mleNFkh8u5XHar95oOl6xbl42UTsCRjjmvOWb5cdqntdUuNPZSjsB9aHSs7xZEMZdctVXNebQ9Q0HdJGGePOQRSw+LJVcCZc9jkYrb0nxZDfwiC4wKTXPCUOoQmW02iQ84rO/SaOlU/d56EvkVf+Est4ZN0MIBx1rD1zWpdWAy2AM8VQurGWwby5UYcYqBV+Vvm4GTW0YR3R59WvVkuSWhreE7M3WrIGXgc1s+OtSMey1HTjIqn4BmjXVG8w8Y4qt48mDa0eMZxjHpUb1EdFN8uGdt2yfwbZLNcPcOuEjFZPiXUP7R1CXnKqcCuu0mNdM8OO2fmZc5rzy4kEk0hHck04+9NsmqvZ0Yx7mv4dhe4+0xfwleK5q+iMNxIjAghq7rwjp7fY5Zm+Uno1cfrsfl6tON2fm6ilGV5smtC1CLZmDcuOMntX01+z7+yrP43s4dZ14GHTnG9I+hYV852Nr9ouoEHdwB+dfqD8N5zD8P9HsoUCbbdQ2PpXTG27PEqt6JEWh/DPw94Vs4rXS7CFPL4Mm3JJr274R/DgazMupXsCnSoD+6jbpM49u6j9enrXHeFfC9z4m1i3022O1pTmSTGRGg6sf8APXFfUWkabBoun29lbJsggQRovsO59zVJXdzllKysi8o2jFLRRWhzhRRRQAUUUUAFFFFABRRRQAUUUUAFFFFABRRRQAUUUUAFFFFABRRRQAUUUUAFFFFABRRRQAUUUUAFFFFABRRRQAUUUUAFFFFABRRRQAUUUUAFFFFABRRRQAUUUUAFFFFABRRRQAUUUUAFFFFABRRRQAUUUUAFFFFABRRRQAUUUUAFFFFABRRRQAUUUUAFFFFABRRRQAUUUUAFFFFABRRRQAUUUUAFFFFABRRRQAUUUUAFFFFABRRRQAUUUUAFFFFABXLeNvhv4Z+IunNZ+ItEtNUixhWmjHmJ/uv1X8DXU0UAfF3jv9hzUvCt1Pqnwz1c+WTvOjX74z7I/Q/Q4+tfPvjvQbrT9Q+wfELwxJpV1jEdy8OBn1DdD+FfqjWJ4q8H6N420iXTNd0y31Wxk+9DcIGA9weoPuOaTV9zrp4mVNWauj8k/GXwjm1rSd2ganb3ETDlGIBxXk03hn/hC42e9H+kjOAeRX6H/Fv9gXdHLqHw31ebT5uSdLu5fkP+4/Y9sN+dfKninwrrfw6um0X4j+GZ9gyqXTxkqwz1VuhH0rL2S2R6ccbzS5nqz5turtryR5ZSSSxx9Kr7FUk5+avW9f8Ah34c1yMz+GLsiUqWNtIa871DwrqujyFbuwmjHXdtJH1zT5eXQz9r7R8z3L3gjTxcasJSNwj5rv8AxLrCaPp5cth2GBXP/De0RIJZT1JxWd8StR866SBT8qjmuOS9pUsfQ0pewwvMt2ctd3Ul3cM8hzmtTw/4hk0q5HJ8vPSsBZCdv5ULneW9/WurlTVjxI1JRnzp6nttlqUGr26uu1iw5U1xPi7wqBIbq1BA7rWDomvz6VMpDErnpXomk6xb61Gckbh1WuSUZUndH0FOrTxkOWejPJcupKONrjjBoZfMGK9A8SeD4py1zb8SAcj1rgbm3ktZGVxtI9a6IzU1oeNXw06L12GKxjkLKcbeldP4e8XPCRFN931NcozYx61NaqMkH6/pTlFSWplSrSpO8WeqXlhZ69aFkClyowRXn2taDNpc7AIdv061Lo/iCbR7gMHLJ3Ga6HUtfj1SxDFVYnr6isUpU35HpylSxULvSSOLs5vsdwJVO1lOa1dWjTXvLljb96vUVlX1m1uRKvzRsfyqG2vWt5QyHFaNX1Rwxk6fuS2O3vIZIPDJjAy4X8a4Gz024upvLEZwTit//hKJAqhzkY54qxb+KreCFj5QVj0xWUVKN7I7ZzpVuW8rWNlGj0XRwjnBVfzNea6hN9svJJeMs3FauueIZNVkEedqA9u9Ztjp9xf3UcNvE8kjsFG0U6cOXV7nPiayqWhDZHf/AAP+Hdx418V2wMbG1hYM7duO1foj4b05tNs4LWJCxwqIijJJ6AAV5H+z38M08JeFrd54dtxKod2brX2X8FvA23Gv30OONtmjDt3k/oPx9q2im2eFUl1Ow+GvglPCWjrJcRj+07lQ1w3Xb6IPp/P8K7T1oxS10WscLdwooopiCiiigAooooAKKKKACiiigAooooAKKKKACiiigAooooAKKKKACiiigAooooAKKKKACiiigAooooAKKKKACiiigAooooAKKKKACiiigAooooAKKKKACiiigAooooAKKKKACiiigAooooAKKKKACiiigAooooAKKKKACiiigAooooAKKKKACiiigAooooAKKKKACiiigAooooAKKKKACiiigAooooAKKKKACiiigAooooAKKKKACiiigAooooAKKKKACiiigAooooAKxfFHhHR/GWkS6Zrmm2+qWMow8NzGGH1HcH3HNbVFAHxb8W/+Ce2lzW9zqfw8vX0zVQCy2d0+Uf8A2Vf+Hv149xXyXr3/AAmnwt1CfRfGfh6ZcDaWniyCv94HuPcV+wtct48+HWgfErRX0zXrCO7gI+V8YkjPqrdR/Wnc1jUcdz8rtB8AWetac93o0kcRk+fyWPc14j8QPCet6Trlwb6yljh7SYyv51+iHxI/Yo1PwvDLfeA7yS8hGWNjKQJV/wB09GHtwfrXyX4y8QeJfBWrT6V4s0iQx52t58RBA/GsIwXM20e7UxHPRjGMr2PnGPaA5xkfypqyHIxXt/8Awi3gjxhCz2k/9mXTD7mflJrzvW/h/qOmzN5EL3kIz+8hGRircbHHGonucsrepq9peqS6bPuQ4qpNbyWsm2SNoz6MMGkVepzk0rX0ZvCbi7pnqWmeJ7e7tFV2Ak6EVNqvh601S13BcOw4PevLIrh4WDRmux0PxmGjWG5GCvANcU6bi7xPdo4yFZclU5vWPDdzpL5Klk9cVnrIV617HE9rrVvtIVjj61zGueA0bLWxw3XFVGt0kY1sC/ipbHBMobkVYgvTbsO6nqKS802ewbbJGwwfSqzKG5PGPeujc8v3qb8zuLOG01bS/JUDdjpXIatpMulzbWU7CeGxT9J1SSwvEdT8npXfXC2/iHSySoLY7dRXO7035HpxUcVT7SR5gzbFyRx04qu+efXtV3U7NrG4aJsgdqZYwiW+iU9M1tfS6PM5WpcrNPRPDJvNskowOoFfRHwA+F9vqmqC8lhBih+6cd6808N6PJql5bWkIyznAAr7s+BnwvMj6bo9upjaQBriRRnYg+8f6D3Nc0XKpK/Q7cU4YalyrdnpXws+GJ8UXCSXETR6Lb4DnlfOI/gU+nqR/OvpC3gjtYkiiRY40UKqKAAoHAAHYVBpemW+j6fb2VrGI7eBAiL7D+tXTXfGPKj5WUuZi0UUVZ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CbRXD/Er4P+Ffi1pElj4i0qG5JXEd0FCzRe6t1x7Hj2ruaKAPzE+PX7Buq+A5p9S8O3E19pmCyTIvMeP4XHb69D+lfONn4m8RfDu6e0vrZmAOCJVyCK/cOWJZo2R1DIwwysMgj0r59+NH7IXhr4iWtxcabbx2F+wJMPSJzyeP7p+nHsKNTojVtpI/NHVPG2geM9PNteadHbXTcCZRjHvXPy/B2+ntDc6XPHeoeQgbmvQ/jN+yzr/wAO7ySSOyuFVefLkTB49D3H0ryHT/E2t+FZ8JLJEVPMb5FNtX1OmLTXus57VdHvdDumt7yB7eT+6w61UMhyB0Jr13T/ABlovjOJYfEcKiXPE3Q1n+KvhfpkFmb7RtQFwmc+UzDNQ49jSMrOzOO0PxJLpcqktlRXf6X4stdQXczBSexNebXXh3ULb55LSUR/3tpxVNXkt5BsYg1zypqR6lDGTpu26PXrrT7bUo23qDkdq4/VvA53N5HC1T07xhNZgCT5lrobXxdFeRhGIUkVzcs4M9X2mHxC97c87uNPuLFmDITt9BW/4P1ow3Rt5CQG6Zq1fu/nFkQTRHrRo9naXuqQKsRWZ3AAA5zW3NzKzOGNNUql4MseNtH8y0FyFwQM5FcJbzmOaNhyQa+hvid4LXw34SgkklzNMuSp7cV4j4F8Nz+KPFFtZQxM4Z8vgdBmiF0rSMsVKHMqkep9N/s4/D+XUbiPWriNiCAIkC5JJ6ADua/TH4UfD+PwXoqyzpnVLtFM7n+AdRGPTGefU/QV4/8Ast/CkadY2WoT2+yzslAg3D/WS4xnHov8z7HH09W9OPKrng4qs60tRF6UtFFbHE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la94b03xLp0llqljDfWzjBjmXPbGQeoPuOa+S/jr+wnpWvWlxfeHY2lkALG1YjzR/uH+L6dfqa+yaQmgabWx+HvxE+BOv8Agm6lj+xzOEYgjYQw+orz1brUNNzFukjYc7WzX7ofEH4W6F8RrPy9Qt9l0gxHdRqN6+x9R7H8K+NfjV+xWI2luDb74OfLvLUcD/eHVT9ePc1NjrjWvpI+L/DPxYlt41tL22iuI8bfmFMTwTH401CZ9LKRsX3eVnitH4g/s/8AiDwTvuVja5tRk7kXJA98Vxvg3Xrnwv4gt7kOyBZBvXPbPNPfc30teJ6F8X/hFa+CfDWlXkaNHcyL+8Vj1NeLM5hPyk4r7u8Rr4Z+PHg21tFvI4b2NBj5hndivmr4g/s7674Oha5X/SrUZIZOeKqUewqdXo9zzKx1iW3YjJZa9j+Begxa1rD6vewhLW1+YOw4Jrynw74Vu/EGsQWMKMCz4kYD7or3TxZq1l8P/C8OiWLoJWTErA89Kx5UldndCpOb5U9Dn/i58RLfxRrT2qv+4iOxVHIr2j9kv4IjVtWtbiOH97dsAGZeEXqW+gGTXz78JfB48eeMkQxFoVcO7YyK/WT9nr4bweE/D8WotEElmTZCuPux9z9Sf0HvWKi5SuLF1lCHs0eqaRpcGi6bbWNqmyC3jEaD2H9av0UV1ng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ySNZFZWAZWGCrDINPooA8n8cfAfSvES3EljttnlBLW8gzCT7d1/lXxr8aP2MY4ppZobZ9PuiSVZeY3+h6V+kVVb6yttStmt7qCO4hbho5FDA/hQXGTjsfh/rPhPxZ8KdV3kTCFTw6A4Ir1nwP8ek1rT10zXYfMjYbSzD8K+9/iZ+zjZa5byyaZbrcxnJNnMfmHsjHr9D+dfJnj79mmC1dn06BrS4jbLQsm0jn0xRzSW2p20nTqO03Y1/Dfwp8J3GmyX2mSx29zcrlTnH5V4V8Tv2e9Wm1KWayvftZZvuOf5V0XxP1TU/h7a6RFbLMh2/NtBxkV1vwtj8QeMGtrudJArYwD1bPaiUlbY25OVXjI9A/ZN/Z3a3a3S4jMTBRJdTbeQvoPc19629vHawRwxII441Cqq9AAOBXLfDPwq3hPwzBBOqi9mAknKjoccL+A/XNdealI82cnJ6i0UUVRm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YXiLwfpnim38u/tw7j7syfLIn0P9Dx7Vu0UAfPvjj9mOPxAyCOW3u41PH2kFWX8gc11Xws+CcPgeZbi78mSaH/AFMcOSin+9kgc16xRQVzO1hF6UtFFBI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AUUUUAFFFFABRRRQB//9k=">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9048750" y="202528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6</xdr:col>
      <xdr:colOff>71437</xdr:colOff>
      <xdr:row>213</xdr:row>
      <xdr:rowOff>47624</xdr:rowOff>
    </xdr:from>
    <xdr:to>
      <xdr:col>6</xdr:col>
      <xdr:colOff>1512093</xdr:colOff>
      <xdr:row>213</xdr:row>
      <xdr:rowOff>1190624</xdr:rowOff>
    </xdr:to>
    <xdr:pic>
      <xdr:nvPicPr>
        <xdr:cNvPr id="466" name="Рисунок 465">
          <a:extLst>
            <a:ext uri="{FF2B5EF4-FFF2-40B4-BE49-F238E27FC236}">
              <a16:creationId xmlns:a16="http://schemas.microsoft.com/office/drawing/2014/main" id="{00000000-0008-0000-0000-000031010000}"/>
            </a:ext>
          </a:extLst>
        </xdr:cNvPr>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9120187" y="202576338"/>
          <a:ext cx="1440656" cy="1143000"/>
        </a:xfrm>
        <a:prstGeom prst="rect">
          <a:avLst/>
        </a:prstGeom>
      </xdr:spPr>
    </xdr:pic>
    <xdr:clientData/>
  </xdr:twoCellAnchor>
  <xdr:twoCellAnchor>
    <xdr:from>
      <xdr:col>6</xdr:col>
      <xdr:colOff>1571625</xdr:colOff>
      <xdr:row>213</xdr:row>
      <xdr:rowOff>631031</xdr:rowOff>
    </xdr:from>
    <xdr:to>
      <xdr:col>6</xdr:col>
      <xdr:colOff>2226468</xdr:colOff>
      <xdr:row>213</xdr:row>
      <xdr:rowOff>1690687</xdr:rowOff>
    </xdr:to>
    <xdr:pic>
      <xdr:nvPicPr>
        <xdr:cNvPr id="467" name="Рисунок 466" descr="\\192.168.213.2\1\Общая папка\ТОВАРЫ\Декоративный текстиль\Кухонный текстиль\Салфетка с кофе\DSC_2501.jpg">
          <a:extLst>
            <a:ext uri="{FF2B5EF4-FFF2-40B4-BE49-F238E27FC236}">
              <a16:creationId xmlns:a16="http://schemas.microsoft.com/office/drawing/2014/main" id="{00000000-0008-0000-0000-00003D010000}"/>
            </a:ext>
          </a:extLst>
        </xdr:cNvPr>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bwMode="auto">
        <a:xfrm>
          <a:off x="10620375" y="203159745"/>
          <a:ext cx="654843" cy="1059656"/>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718911</xdr:colOff>
      <xdr:row>211</xdr:row>
      <xdr:rowOff>141060</xdr:rowOff>
    </xdr:from>
    <xdr:to>
      <xdr:col>6</xdr:col>
      <xdr:colOff>2120446</xdr:colOff>
      <xdr:row>211</xdr:row>
      <xdr:rowOff>1828347</xdr:rowOff>
    </xdr:to>
    <xdr:pic>
      <xdr:nvPicPr>
        <xdr:cNvPr id="469" name="Рисунок 4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0402661" y="230344435"/>
          <a:ext cx="1401535" cy="1687287"/>
        </a:xfrm>
        <a:prstGeom prst="rect">
          <a:avLst/>
        </a:prstGeom>
      </xdr:spPr>
    </xdr:pic>
    <xdr:clientData/>
  </xdr:twoCellAnchor>
  <xdr:twoCellAnchor>
    <xdr:from>
      <xdr:col>6</xdr:col>
      <xdr:colOff>721179</xdr:colOff>
      <xdr:row>211</xdr:row>
      <xdr:rowOff>2070552</xdr:rowOff>
    </xdr:from>
    <xdr:to>
      <xdr:col>6</xdr:col>
      <xdr:colOff>2122715</xdr:colOff>
      <xdr:row>212</xdr:row>
      <xdr:rowOff>1659936</xdr:rowOff>
    </xdr:to>
    <xdr:pic>
      <xdr:nvPicPr>
        <xdr:cNvPr id="471" name="Рисунок 470"/>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0404929" y="232273927"/>
          <a:ext cx="1401536" cy="1669009"/>
        </a:xfrm>
        <a:prstGeom prst="rect">
          <a:avLst/>
        </a:prstGeom>
      </xdr:spPr>
    </xdr:pic>
    <xdr:clientData/>
  </xdr:twoCellAnchor>
  <xdr:twoCellAnchor>
    <xdr:from>
      <xdr:col>6</xdr:col>
      <xdr:colOff>130969</xdr:colOff>
      <xdr:row>189</xdr:row>
      <xdr:rowOff>0</xdr:rowOff>
    </xdr:from>
    <xdr:to>
      <xdr:col>6</xdr:col>
      <xdr:colOff>1416209</xdr:colOff>
      <xdr:row>189</xdr:row>
      <xdr:rowOff>0</xdr:rowOff>
    </xdr:to>
    <xdr:pic>
      <xdr:nvPicPr>
        <xdr:cNvPr id="371" name="Рисунок 370">
          <a:extLst>
            <a:ext uri="{FF2B5EF4-FFF2-40B4-BE49-F238E27FC236}">
              <a16:creationId xmlns:a16="http://schemas.microsoft.com/office/drawing/2014/main" id="{00000000-0008-0000-0000-00009A010000}"/>
            </a:ext>
          </a:extLst>
        </xdr:cNvPr>
        <xdr:cNvPicPr/>
      </xdr:nvPicPr>
      <xdr:blipFill>
        <a:blip xmlns:r="http://schemas.openxmlformats.org/officeDocument/2006/relationships" r:embed="rId190" cstate="print">
          <a:extLst>
            <a:ext uri="{28A0092B-C50C-407E-A947-70E740481C1C}">
              <a14:useLocalDpi xmlns:a14="http://schemas.microsoft.com/office/drawing/2010/main"/>
            </a:ext>
          </a:extLst>
        </a:blip>
        <a:stretch>
          <a:fillRect/>
        </a:stretch>
      </xdr:blipFill>
      <xdr:spPr>
        <a:xfrm>
          <a:off x="9346407" y="156221907"/>
          <a:ext cx="1285240" cy="704850"/>
        </a:xfrm>
        <a:prstGeom prst="rect">
          <a:avLst/>
        </a:prstGeom>
      </xdr:spPr>
    </xdr:pic>
    <xdr:clientData/>
  </xdr:twoCellAnchor>
  <xdr:twoCellAnchor>
    <xdr:from>
      <xdr:col>6</xdr:col>
      <xdr:colOff>1488281</xdr:colOff>
      <xdr:row>189</xdr:row>
      <xdr:rowOff>0</xdr:rowOff>
    </xdr:from>
    <xdr:to>
      <xdr:col>6</xdr:col>
      <xdr:colOff>2821781</xdr:colOff>
      <xdr:row>189</xdr:row>
      <xdr:rowOff>0</xdr:rowOff>
    </xdr:to>
    <xdr:pic>
      <xdr:nvPicPr>
        <xdr:cNvPr id="372" name="Рисунок 371">
          <a:extLst>
            <a:ext uri="{FF2B5EF4-FFF2-40B4-BE49-F238E27FC236}">
              <a16:creationId xmlns:a16="http://schemas.microsoft.com/office/drawing/2014/main" id="{00000000-0008-0000-0000-00009B010000}"/>
            </a:ext>
          </a:extLst>
        </xdr:cNvPr>
        <xdr:cNvPicPr/>
      </xdr:nvPicPr>
      <xdr:blipFill>
        <a:blip xmlns:r="http://schemas.openxmlformats.org/officeDocument/2006/relationships" r:embed="rId191" cstate="print">
          <a:extLst>
            <a:ext uri="{28A0092B-C50C-407E-A947-70E740481C1C}">
              <a14:useLocalDpi xmlns:a14="http://schemas.microsoft.com/office/drawing/2010/main"/>
            </a:ext>
          </a:extLst>
        </a:blip>
        <a:stretch>
          <a:fillRect/>
        </a:stretch>
      </xdr:blipFill>
      <xdr:spPr>
        <a:xfrm>
          <a:off x="10098881" y="16252031"/>
          <a:ext cx="1333500" cy="1155700"/>
        </a:xfrm>
        <a:prstGeom prst="rect">
          <a:avLst/>
        </a:prstGeom>
      </xdr:spPr>
    </xdr:pic>
    <xdr:clientData/>
  </xdr:twoCellAnchor>
  <xdr:twoCellAnchor>
    <xdr:from>
      <xdr:col>6</xdr:col>
      <xdr:colOff>978914</xdr:colOff>
      <xdr:row>226</xdr:row>
      <xdr:rowOff>76840</xdr:rowOff>
    </xdr:from>
    <xdr:to>
      <xdr:col>6</xdr:col>
      <xdr:colOff>2094698</xdr:colOff>
      <xdr:row>226</xdr:row>
      <xdr:rowOff>1607640</xdr:rowOff>
    </xdr:to>
    <xdr:pic>
      <xdr:nvPicPr>
        <xdr:cNvPr id="379" name="Рисунок 37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rot="10800000" flipV="1">
          <a:off x="10358238" y="52666046"/>
          <a:ext cx="1115784" cy="1530800"/>
        </a:xfrm>
        <a:prstGeom prst="rect">
          <a:avLst/>
        </a:prstGeom>
      </xdr:spPr>
    </xdr:pic>
    <xdr:clientData/>
  </xdr:twoCellAnchor>
  <xdr:twoCellAnchor>
    <xdr:from>
      <xdr:col>6</xdr:col>
      <xdr:colOff>598715</xdr:colOff>
      <xdr:row>227</xdr:row>
      <xdr:rowOff>40822</xdr:rowOff>
    </xdr:from>
    <xdr:to>
      <xdr:col>6</xdr:col>
      <xdr:colOff>2341613</xdr:colOff>
      <xdr:row>227</xdr:row>
      <xdr:rowOff>1143000</xdr:rowOff>
    </xdr:to>
    <xdr:pic>
      <xdr:nvPicPr>
        <xdr:cNvPr id="122" name="Рисунок 12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9797144" y="232382786"/>
          <a:ext cx="1742898" cy="1102178"/>
        </a:xfrm>
        <a:prstGeom prst="rect">
          <a:avLst/>
        </a:prstGeom>
      </xdr:spPr>
    </xdr:pic>
    <xdr:clientData/>
  </xdr:twoCellAnchor>
  <xdr:twoCellAnchor>
    <xdr:from>
      <xdr:col>6</xdr:col>
      <xdr:colOff>693964</xdr:colOff>
      <xdr:row>228</xdr:row>
      <xdr:rowOff>136072</xdr:rowOff>
    </xdr:from>
    <xdr:to>
      <xdr:col>6</xdr:col>
      <xdr:colOff>2667000</xdr:colOff>
      <xdr:row>228</xdr:row>
      <xdr:rowOff>1646464</xdr:rowOff>
    </xdr:to>
    <xdr:pic>
      <xdr:nvPicPr>
        <xdr:cNvPr id="123" name="Рисунок 12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9892393" y="233893179"/>
          <a:ext cx="1973036" cy="1510392"/>
        </a:xfrm>
        <a:prstGeom prst="rect">
          <a:avLst/>
        </a:prstGeom>
      </xdr:spPr>
    </xdr:pic>
    <xdr:clientData/>
  </xdr:twoCellAnchor>
  <xdr:twoCellAnchor>
    <xdr:from>
      <xdr:col>6</xdr:col>
      <xdr:colOff>340178</xdr:colOff>
      <xdr:row>223</xdr:row>
      <xdr:rowOff>27215</xdr:rowOff>
    </xdr:from>
    <xdr:to>
      <xdr:col>6</xdr:col>
      <xdr:colOff>2339647</xdr:colOff>
      <xdr:row>223</xdr:row>
      <xdr:rowOff>1905001</xdr:rowOff>
    </xdr:to>
    <xdr:pic>
      <xdr:nvPicPr>
        <xdr:cNvPr id="2" name="Рисунок 1"/>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9538607" y="208801608"/>
          <a:ext cx="1999469" cy="1877786"/>
        </a:xfrm>
        <a:prstGeom prst="rect">
          <a:avLst/>
        </a:prstGeom>
      </xdr:spPr>
    </xdr:pic>
    <xdr:clientData/>
  </xdr:twoCellAnchor>
  <xdr:twoCellAnchor>
    <xdr:from>
      <xdr:col>6</xdr:col>
      <xdr:colOff>923684</xdr:colOff>
      <xdr:row>323</xdr:row>
      <xdr:rowOff>28424</xdr:rowOff>
    </xdr:from>
    <xdr:to>
      <xdr:col>6</xdr:col>
      <xdr:colOff>2005852</xdr:colOff>
      <xdr:row>323</xdr:row>
      <xdr:rowOff>1035120</xdr:rowOff>
    </xdr:to>
    <xdr:pic>
      <xdr:nvPicPr>
        <xdr:cNvPr id="9" name="Рисунок 8"/>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0303008" y="318331512"/>
          <a:ext cx="1082168" cy="1006696"/>
        </a:xfrm>
        <a:prstGeom prst="rect">
          <a:avLst/>
        </a:prstGeom>
      </xdr:spPr>
    </xdr:pic>
    <xdr:clientData/>
  </xdr:twoCellAnchor>
  <xdr:twoCellAnchor>
    <xdr:from>
      <xdr:col>6</xdr:col>
      <xdr:colOff>326571</xdr:colOff>
      <xdr:row>324</xdr:row>
      <xdr:rowOff>58844</xdr:rowOff>
    </xdr:from>
    <xdr:to>
      <xdr:col>6</xdr:col>
      <xdr:colOff>2449284</xdr:colOff>
      <xdr:row>324</xdr:row>
      <xdr:rowOff>1038170</xdr:rowOff>
    </xdr:to>
    <xdr:pic>
      <xdr:nvPicPr>
        <xdr:cNvPr id="17" name="Рисунок 16"/>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9525000" y="315295523"/>
          <a:ext cx="2122713" cy="979326"/>
        </a:xfrm>
        <a:prstGeom prst="rect">
          <a:avLst/>
        </a:prstGeom>
      </xdr:spPr>
    </xdr:pic>
    <xdr:clientData/>
  </xdr:twoCellAnchor>
  <xdr:twoCellAnchor>
    <xdr:from>
      <xdr:col>6</xdr:col>
      <xdr:colOff>940493</xdr:colOff>
      <xdr:row>326</xdr:row>
      <xdr:rowOff>29616</xdr:rowOff>
    </xdr:from>
    <xdr:to>
      <xdr:col>6</xdr:col>
      <xdr:colOff>2042671</xdr:colOff>
      <xdr:row>326</xdr:row>
      <xdr:rowOff>1058128</xdr:rowOff>
    </xdr:to>
    <xdr:pic>
      <xdr:nvPicPr>
        <xdr:cNvPr id="413" name="Рисунок 412"/>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0319817" y="321672057"/>
          <a:ext cx="1102178" cy="1028512"/>
        </a:xfrm>
        <a:prstGeom prst="rect">
          <a:avLst/>
        </a:prstGeom>
      </xdr:spPr>
    </xdr:pic>
    <xdr:clientData/>
  </xdr:twoCellAnchor>
  <xdr:twoCellAnchor>
    <xdr:from>
      <xdr:col>6</xdr:col>
      <xdr:colOff>956501</xdr:colOff>
      <xdr:row>329</xdr:row>
      <xdr:rowOff>35200</xdr:rowOff>
    </xdr:from>
    <xdr:to>
      <xdr:col>6</xdr:col>
      <xdr:colOff>1882588</xdr:colOff>
      <xdr:row>329</xdr:row>
      <xdr:rowOff>898873</xdr:rowOff>
    </xdr:to>
    <xdr:pic>
      <xdr:nvPicPr>
        <xdr:cNvPr id="416" name="Рисунок 415"/>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0335825" y="325005788"/>
          <a:ext cx="926087" cy="863673"/>
        </a:xfrm>
        <a:prstGeom prst="rect">
          <a:avLst/>
        </a:prstGeom>
      </xdr:spPr>
    </xdr:pic>
    <xdr:clientData/>
  </xdr:twoCellAnchor>
  <xdr:twoCellAnchor>
    <xdr:from>
      <xdr:col>6</xdr:col>
      <xdr:colOff>408214</xdr:colOff>
      <xdr:row>63</xdr:row>
      <xdr:rowOff>13607</xdr:rowOff>
    </xdr:from>
    <xdr:to>
      <xdr:col>6</xdr:col>
      <xdr:colOff>2544536</xdr:colOff>
      <xdr:row>63</xdr:row>
      <xdr:rowOff>1809751</xdr:rowOff>
    </xdr:to>
    <xdr:pic>
      <xdr:nvPicPr>
        <xdr:cNvPr id="21" name="Рисунок 20"/>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9606643" y="42086893"/>
          <a:ext cx="2136322" cy="1796144"/>
        </a:xfrm>
        <a:prstGeom prst="rect">
          <a:avLst/>
        </a:prstGeom>
      </xdr:spPr>
    </xdr:pic>
    <xdr:clientData/>
  </xdr:twoCellAnchor>
  <xdr:twoCellAnchor>
    <xdr:from>
      <xdr:col>6</xdr:col>
      <xdr:colOff>353787</xdr:colOff>
      <xdr:row>174</xdr:row>
      <xdr:rowOff>25771</xdr:rowOff>
    </xdr:from>
    <xdr:to>
      <xdr:col>6</xdr:col>
      <xdr:colOff>2474893</xdr:colOff>
      <xdr:row>174</xdr:row>
      <xdr:rowOff>1143000</xdr:rowOff>
    </xdr:to>
    <xdr:pic>
      <xdr:nvPicPr>
        <xdr:cNvPr id="22" name="Рисунок 21"/>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9552216" y="133253307"/>
          <a:ext cx="2121106" cy="1117229"/>
        </a:xfrm>
        <a:prstGeom prst="rect">
          <a:avLst/>
        </a:prstGeom>
      </xdr:spPr>
    </xdr:pic>
    <xdr:clientData/>
  </xdr:twoCellAnchor>
  <xdr:twoCellAnchor>
    <xdr:from>
      <xdr:col>6</xdr:col>
      <xdr:colOff>421822</xdr:colOff>
      <xdr:row>65</xdr:row>
      <xdr:rowOff>95251</xdr:rowOff>
    </xdr:from>
    <xdr:to>
      <xdr:col>6</xdr:col>
      <xdr:colOff>2447523</xdr:colOff>
      <xdr:row>65</xdr:row>
      <xdr:rowOff>1933575</xdr:rowOff>
    </xdr:to>
    <xdr:pic>
      <xdr:nvPicPr>
        <xdr:cNvPr id="30" name="Рисунок 29"/>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9620251" y="17811751"/>
          <a:ext cx="2025701" cy="1838324"/>
        </a:xfrm>
        <a:prstGeom prst="rect">
          <a:avLst/>
        </a:prstGeom>
      </xdr:spPr>
    </xdr:pic>
    <xdr:clientData/>
  </xdr:twoCellAnchor>
  <xdr:twoCellAnchor editAs="oneCell">
    <xdr:from>
      <xdr:col>15</xdr:col>
      <xdr:colOff>0</xdr:colOff>
      <xdr:row>50</xdr:row>
      <xdr:rowOff>0</xdr:rowOff>
    </xdr:from>
    <xdr:to>
      <xdr:col>15</xdr:col>
      <xdr:colOff>304800</xdr:colOff>
      <xdr:row>50</xdr:row>
      <xdr:rowOff>303100</xdr:rowOff>
    </xdr:to>
    <xdr:sp macro="" textlink="">
      <xdr:nvSpPr>
        <xdr:cNvPr id="1028" name="AutoShape 4" descr="https://mail.yandex.ru/message_part/O1CN01qVcY7n26vdpVz1RC0_%21%212213747724_2.jpg?_uid=1130000054808001&amp;name=O1CN01qVcY7n26vdpVz1RC0_%21%212213747724_2.jpg&amp;hid=1.2&amp;ids=177610710304425974&amp;no_disposition=y&amp;exif_rotate=y"/>
        <xdr:cNvSpPr>
          <a:spLocks noChangeAspect="1" noChangeArrowheads="1"/>
        </xdr:cNvSpPr>
      </xdr:nvSpPr>
      <xdr:spPr bwMode="auto">
        <a:xfrm>
          <a:off x="20431125" y="4385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353784</xdr:colOff>
      <xdr:row>175</xdr:row>
      <xdr:rowOff>45923</xdr:rowOff>
    </xdr:from>
    <xdr:to>
      <xdr:col>6</xdr:col>
      <xdr:colOff>2330223</xdr:colOff>
      <xdr:row>175</xdr:row>
      <xdr:rowOff>1387571</xdr:rowOff>
    </xdr:to>
    <xdr:pic>
      <xdr:nvPicPr>
        <xdr:cNvPr id="355" name="Рисунок 3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0028463" y="24253030"/>
          <a:ext cx="1976439" cy="1341648"/>
        </a:xfrm>
        <a:prstGeom prst="rect">
          <a:avLst/>
        </a:prstGeom>
      </xdr:spPr>
    </xdr:pic>
    <xdr:clientData/>
  </xdr:twoCellAnchor>
  <xdr:twoCellAnchor>
    <xdr:from>
      <xdr:col>6</xdr:col>
      <xdr:colOff>653143</xdr:colOff>
      <xdr:row>171</xdr:row>
      <xdr:rowOff>122464</xdr:rowOff>
    </xdr:from>
    <xdr:to>
      <xdr:col>6</xdr:col>
      <xdr:colOff>2490107</xdr:colOff>
      <xdr:row>171</xdr:row>
      <xdr:rowOff>1421405</xdr:rowOff>
    </xdr:to>
    <xdr:pic>
      <xdr:nvPicPr>
        <xdr:cNvPr id="430" name="Рисунок 429"/>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10327822" y="18927535"/>
          <a:ext cx="1836964" cy="1298941"/>
        </a:xfrm>
        <a:prstGeom prst="rect">
          <a:avLst/>
        </a:prstGeom>
      </xdr:spPr>
    </xdr:pic>
    <xdr:clientData/>
  </xdr:twoCellAnchor>
  <xdr:twoCellAnchor>
    <xdr:from>
      <xdr:col>6</xdr:col>
      <xdr:colOff>258535</xdr:colOff>
      <xdr:row>176</xdr:row>
      <xdr:rowOff>92545</xdr:rowOff>
    </xdr:from>
    <xdr:to>
      <xdr:col>6</xdr:col>
      <xdr:colOff>2530928</xdr:colOff>
      <xdr:row>176</xdr:row>
      <xdr:rowOff>1358111</xdr:rowOff>
    </xdr:to>
    <xdr:pic>
      <xdr:nvPicPr>
        <xdr:cNvPr id="47" name="Рисунок 46"/>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9933214" y="25810045"/>
          <a:ext cx="2272393" cy="1265566"/>
        </a:xfrm>
        <a:prstGeom prst="rect">
          <a:avLst/>
        </a:prstGeom>
      </xdr:spPr>
    </xdr:pic>
    <xdr:clientData/>
  </xdr:twoCellAnchor>
  <xdr:twoCellAnchor>
    <xdr:from>
      <xdr:col>6</xdr:col>
      <xdr:colOff>721179</xdr:colOff>
      <xdr:row>164</xdr:row>
      <xdr:rowOff>94432</xdr:rowOff>
    </xdr:from>
    <xdr:to>
      <xdr:col>6</xdr:col>
      <xdr:colOff>2095501</xdr:colOff>
      <xdr:row>164</xdr:row>
      <xdr:rowOff>1068856</xdr:rowOff>
    </xdr:to>
    <xdr:pic>
      <xdr:nvPicPr>
        <xdr:cNvPr id="43" name="Рисунок 4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0395858" y="106638361"/>
          <a:ext cx="1374322" cy="974424"/>
        </a:xfrm>
        <a:prstGeom prst="rect">
          <a:avLst/>
        </a:prstGeom>
      </xdr:spPr>
    </xdr:pic>
    <xdr:clientData/>
  </xdr:twoCellAnchor>
  <xdr:twoCellAnchor>
    <xdr:from>
      <xdr:col>6</xdr:col>
      <xdr:colOff>816428</xdr:colOff>
      <xdr:row>161</xdr:row>
      <xdr:rowOff>38857</xdr:rowOff>
    </xdr:from>
    <xdr:to>
      <xdr:col>6</xdr:col>
      <xdr:colOff>2190749</xdr:colOff>
      <xdr:row>161</xdr:row>
      <xdr:rowOff>1059261</xdr:rowOff>
    </xdr:to>
    <xdr:pic>
      <xdr:nvPicPr>
        <xdr:cNvPr id="46" name="Рисунок 4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0491107" y="104528107"/>
          <a:ext cx="1374321" cy="1020404"/>
        </a:xfrm>
        <a:prstGeom prst="rect">
          <a:avLst/>
        </a:prstGeom>
      </xdr:spPr>
    </xdr:pic>
    <xdr:clientData/>
  </xdr:twoCellAnchor>
  <xdr:twoCellAnchor>
    <xdr:from>
      <xdr:col>6</xdr:col>
      <xdr:colOff>666750</xdr:colOff>
      <xdr:row>209</xdr:row>
      <xdr:rowOff>94352</xdr:rowOff>
    </xdr:from>
    <xdr:to>
      <xdr:col>6</xdr:col>
      <xdr:colOff>2190750</xdr:colOff>
      <xdr:row>209</xdr:row>
      <xdr:rowOff>1611095</xdr:rowOff>
    </xdr:to>
    <xdr:pic>
      <xdr:nvPicPr>
        <xdr:cNvPr id="63" name="Рисунок 62"/>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0350500" y="9238352"/>
          <a:ext cx="1524000" cy="1516743"/>
        </a:xfrm>
        <a:prstGeom prst="rect">
          <a:avLst/>
        </a:prstGeom>
      </xdr:spPr>
    </xdr:pic>
    <xdr:clientData/>
  </xdr:twoCellAnchor>
  <xdr:twoCellAnchor>
    <xdr:from>
      <xdr:col>6</xdr:col>
      <xdr:colOff>656166</xdr:colOff>
      <xdr:row>210</xdr:row>
      <xdr:rowOff>21166</xdr:rowOff>
    </xdr:from>
    <xdr:to>
      <xdr:col>6</xdr:col>
      <xdr:colOff>2264832</xdr:colOff>
      <xdr:row>210</xdr:row>
      <xdr:rowOff>1638670</xdr:rowOff>
    </xdr:to>
    <xdr:pic>
      <xdr:nvPicPr>
        <xdr:cNvPr id="311" name="Рисунок 310"/>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0339916" y="10879666"/>
          <a:ext cx="1608666" cy="1617504"/>
        </a:xfrm>
        <a:prstGeom prst="rect">
          <a:avLst/>
        </a:prstGeom>
      </xdr:spPr>
    </xdr:pic>
    <xdr:clientData/>
  </xdr:twoCellAnchor>
  <xdr:twoCellAnchor>
    <xdr:from>
      <xdr:col>6</xdr:col>
      <xdr:colOff>476249</xdr:colOff>
      <xdr:row>266</xdr:row>
      <xdr:rowOff>95343</xdr:rowOff>
    </xdr:from>
    <xdr:to>
      <xdr:col>6</xdr:col>
      <xdr:colOff>2612834</xdr:colOff>
      <xdr:row>266</xdr:row>
      <xdr:rowOff>1598083</xdr:rowOff>
    </xdr:to>
    <xdr:pic>
      <xdr:nvPicPr>
        <xdr:cNvPr id="60" name="Рисунок 59"/>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0159999" y="38756260"/>
          <a:ext cx="2136585" cy="1502740"/>
        </a:xfrm>
        <a:prstGeom prst="rect">
          <a:avLst/>
        </a:prstGeom>
      </xdr:spPr>
    </xdr:pic>
    <xdr:clientData/>
  </xdr:twoCellAnchor>
  <xdr:twoCellAnchor>
    <xdr:from>
      <xdr:col>6</xdr:col>
      <xdr:colOff>624418</xdr:colOff>
      <xdr:row>267</xdr:row>
      <xdr:rowOff>52917</xdr:rowOff>
    </xdr:from>
    <xdr:to>
      <xdr:col>6</xdr:col>
      <xdr:colOff>2413000</xdr:colOff>
      <xdr:row>267</xdr:row>
      <xdr:rowOff>1739674</xdr:rowOff>
    </xdr:to>
    <xdr:pic>
      <xdr:nvPicPr>
        <xdr:cNvPr id="458" name="Рисунок 457"/>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0308168" y="40396584"/>
          <a:ext cx="1788582" cy="1686757"/>
        </a:xfrm>
        <a:prstGeom prst="rect">
          <a:avLst/>
        </a:prstGeom>
      </xdr:spPr>
    </xdr:pic>
    <xdr:clientData/>
  </xdr:twoCellAnchor>
  <xdr:twoCellAnchor>
    <xdr:from>
      <xdr:col>6</xdr:col>
      <xdr:colOff>687917</xdr:colOff>
      <xdr:row>369</xdr:row>
      <xdr:rowOff>37716</xdr:rowOff>
    </xdr:from>
    <xdr:to>
      <xdr:col>6</xdr:col>
      <xdr:colOff>2169584</xdr:colOff>
      <xdr:row>369</xdr:row>
      <xdr:rowOff>1412309</xdr:rowOff>
    </xdr:to>
    <xdr:pic>
      <xdr:nvPicPr>
        <xdr:cNvPr id="342" name="Рисунок 341"/>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0371667" y="3053966"/>
          <a:ext cx="1481667" cy="1374593"/>
        </a:xfrm>
        <a:prstGeom prst="rect">
          <a:avLst/>
        </a:prstGeom>
      </xdr:spPr>
    </xdr:pic>
    <xdr:clientData/>
  </xdr:twoCellAnchor>
  <xdr:twoCellAnchor>
    <xdr:from>
      <xdr:col>6</xdr:col>
      <xdr:colOff>603252</xdr:colOff>
      <xdr:row>162</xdr:row>
      <xdr:rowOff>129161</xdr:rowOff>
    </xdr:from>
    <xdr:to>
      <xdr:col>6</xdr:col>
      <xdr:colOff>2487084</xdr:colOff>
      <xdr:row>162</xdr:row>
      <xdr:rowOff>1387810</xdr:rowOff>
    </xdr:to>
    <xdr:pic>
      <xdr:nvPicPr>
        <xdr:cNvPr id="346" name="Рисунок 345"/>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0287002" y="6299244"/>
          <a:ext cx="1883832" cy="1258649"/>
        </a:xfrm>
        <a:prstGeom prst="rect">
          <a:avLst/>
        </a:prstGeom>
      </xdr:spPr>
    </xdr:pic>
    <xdr:clientData/>
  </xdr:twoCellAnchor>
  <xdr:twoCellAnchor>
    <xdr:from>
      <xdr:col>6</xdr:col>
      <xdr:colOff>560605</xdr:colOff>
      <xdr:row>39</xdr:row>
      <xdr:rowOff>29319</xdr:rowOff>
    </xdr:from>
    <xdr:to>
      <xdr:col>6</xdr:col>
      <xdr:colOff>2370355</xdr:colOff>
      <xdr:row>39</xdr:row>
      <xdr:rowOff>1641967</xdr:rowOff>
    </xdr:to>
    <xdr:pic>
      <xdr:nvPicPr>
        <xdr:cNvPr id="362" name="Рисунок 36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0225679" y="63846819"/>
          <a:ext cx="1809750" cy="1612648"/>
        </a:xfrm>
        <a:prstGeom prst="rect">
          <a:avLst/>
        </a:prstGeom>
      </xdr:spPr>
    </xdr:pic>
    <xdr:clientData/>
  </xdr:twoCellAnchor>
  <xdr:twoCellAnchor>
    <xdr:from>
      <xdr:col>6</xdr:col>
      <xdr:colOff>698500</xdr:colOff>
      <xdr:row>41</xdr:row>
      <xdr:rowOff>8417</xdr:rowOff>
    </xdr:from>
    <xdr:to>
      <xdr:col>6</xdr:col>
      <xdr:colOff>2233084</xdr:colOff>
      <xdr:row>41</xdr:row>
      <xdr:rowOff>1476936</xdr:rowOff>
    </xdr:to>
    <xdr:pic>
      <xdr:nvPicPr>
        <xdr:cNvPr id="374" name="Рисунок 373"/>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0382250" y="4696834"/>
          <a:ext cx="1534584" cy="1468519"/>
        </a:xfrm>
        <a:prstGeom prst="rect">
          <a:avLst/>
        </a:prstGeom>
      </xdr:spPr>
    </xdr:pic>
    <xdr:clientData/>
  </xdr:twoCellAnchor>
  <xdr:twoCellAnchor>
    <xdr:from>
      <xdr:col>6</xdr:col>
      <xdr:colOff>196103</xdr:colOff>
      <xdr:row>22</xdr:row>
      <xdr:rowOff>84044</xdr:rowOff>
    </xdr:from>
    <xdr:to>
      <xdr:col>6</xdr:col>
      <xdr:colOff>2409264</xdr:colOff>
      <xdr:row>22</xdr:row>
      <xdr:rowOff>1652868</xdr:rowOff>
    </xdr:to>
    <xdr:pic>
      <xdr:nvPicPr>
        <xdr:cNvPr id="485" name="Рисунок 484"/>
        <xdr:cNvPicPr/>
      </xdr:nvPicPr>
      <xdr:blipFill>
        <a:blip xmlns:r="http://schemas.openxmlformats.org/officeDocument/2006/relationships" r:embed="rId216" cstate="email">
          <a:extLst>
            <a:ext uri="{BEBA8EAE-BF5A-486C-A8C5-ECC9F3942E4B}">
              <a14:imgProps xmlns:a14="http://schemas.microsoft.com/office/drawing/2010/main">
                <a14:imgLayer r:embed="rId217">
                  <a14:imgEffect>
                    <a14:backgroundRemoval t="0" b="100000" l="0" r="100000"/>
                  </a14:imgEffect>
                </a14:imgLayer>
              </a14:imgProps>
            </a:ext>
            <a:ext uri="{28A0092B-C50C-407E-A947-70E740481C1C}">
              <a14:useLocalDpi xmlns:a14="http://schemas.microsoft.com/office/drawing/2010/main"/>
            </a:ext>
          </a:extLst>
        </a:blip>
        <a:stretch>
          <a:fillRect/>
        </a:stretch>
      </xdr:blipFill>
      <xdr:spPr>
        <a:xfrm>
          <a:off x="9861177" y="3515845"/>
          <a:ext cx="2213161" cy="1568824"/>
        </a:xfrm>
        <a:prstGeom prst="rect">
          <a:avLst/>
        </a:prstGeom>
      </xdr:spPr>
    </xdr:pic>
    <xdr:clientData/>
  </xdr:twoCellAnchor>
  <xdr:twoCellAnchor>
    <xdr:from>
      <xdr:col>5</xdr:col>
      <xdr:colOff>895753</xdr:colOff>
      <xdr:row>32</xdr:row>
      <xdr:rowOff>13488</xdr:rowOff>
    </xdr:from>
    <xdr:to>
      <xdr:col>7</xdr:col>
      <xdr:colOff>154082</xdr:colOff>
      <xdr:row>32</xdr:row>
      <xdr:rowOff>1120586</xdr:rowOff>
    </xdr:to>
    <xdr:pic>
      <xdr:nvPicPr>
        <xdr:cNvPr id="29" name="Рисунок 28"/>
        <xdr:cNvPicPr>
          <a:picLocks noChangeAspect="1"/>
        </xdr:cNvPicPr>
      </xdr:nvPicPr>
      <xdr:blipFill>
        <a:blip xmlns:r="http://schemas.openxmlformats.org/officeDocument/2006/relationships" r:embed="rId218" cstate="email">
          <a:extLst>
            <a:ext uri="{BEBA8EAE-BF5A-486C-A8C5-ECC9F3942E4B}">
              <a14:imgProps xmlns:a14="http://schemas.microsoft.com/office/drawing/2010/main">
                <a14:imgLayer r:embed="rId219">
                  <a14:imgEffect>
                    <a14:backgroundRemoval t="0" b="99129" l="0" r="94194"/>
                  </a14:imgEffect>
                </a14:imgLayer>
              </a14:imgProps>
            </a:ext>
            <a:ext uri="{28A0092B-C50C-407E-A947-70E740481C1C}">
              <a14:useLocalDpi xmlns:a14="http://schemas.microsoft.com/office/drawing/2010/main"/>
            </a:ext>
          </a:extLst>
        </a:blip>
        <a:stretch>
          <a:fillRect/>
        </a:stretch>
      </xdr:blipFill>
      <xdr:spPr>
        <a:xfrm rot="16200000">
          <a:off x="10665983" y="12304839"/>
          <a:ext cx="1107098" cy="3278439"/>
        </a:xfrm>
        <a:prstGeom prst="rect">
          <a:avLst/>
        </a:prstGeom>
      </xdr:spPr>
    </xdr:pic>
    <xdr:clientData/>
  </xdr:twoCellAnchor>
  <xdr:twoCellAnchor>
    <xdr:from>
      <xdr:col>6</xdr:col>
      <xdr:colOff>81131</xdr:colOff>
      <xdr:row>31</xdr:row>
      <xdr:rowOff>210113</xdr:rowOff>
    </xdr:from>
    <xdr:to>
      <xdr:col>7</xdr:col>
      <xdr:colOff>318694</xdr:colOff>
      <xdr:row>31</xdr:row>
      <xdr:rowOff>1110374</xdr:rowOff>
    </xdr:to>
    <xdr:pic>
      <xdr:nvPicPr>
        <xdr:cNvPr id="472" name="Рисунок 471"/>
        <xdr:cNvPicPr>
          <a:picLocks noChangeAspect="1"/>
        </xdr:cNvPicPr>
      </xdr:nvPicPr>
      <xdr:blipFill rotWithShape="1">
        <a:blip xmlns:r="http://schemas.openxmlformats.org/officeDocument/2006/relationships" r:embed="rId220" cstate="email">
          <a:extLst>
            <a:ext uri="{BEBA8EAE-BF5A-486C-A8C5-ECC9F3942E4B}">
              <a14:imgProps xmlns:a14="http://schemas.microsoft.com/office/drawing/2010/main">
                <a14:imgLayer r:embed="rId221">
                  <a14:imgEffect>
                    <a14:backgroundRemoval t="418" b="100000" l="0" r="98551"/>
                  </a14:imgEffect>
                </a14:imgLayer>
              </a14:imgProps>
            </a:ext>
            <a:ext uri="{28A0092B-C50C-407E-A947-70E740481C1C}">
              <a14:useLocalDpi xmlns:a14="http://schemas.microsoft.com/office/drawing/2010/main"/>
            </a:ext>
          </a:extLst>
        </a:blip>
        <a:srcRect l="4649"/>
        <a:stretch/>
      </xdr:blipFill>
      <xdr:spPr>
        <a:xfrm rot="5400000">
          <a:off x="10934653" y="10409643"/>
          <a:ext cx="900261" cy="3277158"/>
        </a:xfrm>
        <a:prstGeom prst="rect">
          <a:avLst/>
        </a:prstGeom>
      </xdr:spPr>
    </xdr:pic>
    <xdr:clientData/>
  </xdr:twoCellAnchor>
  <xdr:twoCellAnchor>
    <xdr:from>
      <xdr:col>5</xdr:col>
      <xdr:colOff>977673</xdr:colOff>
      <xdr:row>30</xdr:row>
      <xdr:rowOff>16847</xdr:rowOff>
    </xdr:from>
    <xdr:to>
      <xdr:col>7</xdr:col>
      <xdr:colOff>196103</xdr:colOff>
      <xdr:row>30</xdr:row>
      <xdr:rowOff>1064558</xdr:rowOff>
    </xdr:to>
    <xdr:pic>
      <xdr:nvPicPr>
        <xdr:cNvPr id="473" name="Рисунок 472"/>
        <xdr:cNvPicPr>
          <a:picLocks noChangeAspect="1"/>
        </xdr:cNvPicPr>
      </xdr:nvPicPr>
      <xdr:blipFill>
        <a:blip xmlns:r="http://schemas.openxmlformats.org/officeDocument/2006/relationships" r:embed="rId222" cstate="email">
          <a:extLst>
            <a:ext uri="{BEBA8EAE-BF5A-486C-A8C5-ECC9F3942E4B}">
              <a14:imgProps xmlns:a14="http://schemas.microsoft.com/office/drawing/2010/main">
                <a14:imgLayer r:embed="rId223">
                  <a14:imgEffect>
                    <a14:backgroundRemoval t="0" b="100000" l="0" r="100000"/>
                  </a14:imgEffect>
                </a14:imgLayer>
              </a14:imgProps>
            </a:ext>
            <a:ext uri="{28A0092B-C50C-407E-A947-70E740481C1C}">
              <a14:useLocalDpi xmlns:a14="http://schemas.microsoft.com/office/drawing/2010/main"/>
            </a:ext>
          </a:extLst>
        </a:blip>
        <a:stretch>
          <a:fillRect/>
        </a:stretch>
      </xdr:blipFill>
      <xdr:spPr>
        <a:xfrm rot="5400000">
          <a:off x="10757646" y="14287499"/>
          <a:ext cx="1047711" cy="3238540"/>
        </a:xfrm>
        <a:prstGeom prst="rect">
          <a:avLst/>
        </a:prstGeom>
      </xdr:spPr>
    </xdr:pic>
    <xdr:clientData/>
  </xdr:twoCellAnchor>
  <xdr:twoCellAnchor>
    <xdr:from>
      <xdr:col>6</xdr:col>
      <xdr:colOff>292286</xdr:colOff>
      <xdr:row>34</xdr:row>
      <xdr:rowOff>172614</xdr:rowOff>
    </xdr:from>
    <xdr:to>
      <xdr:col>6</xdr:col>
      <xdr:colOff>2379381</xdr:colOff>
      <xdr:row>34</xdr:row>
      <xdr:rowOff>1716538</xdr:rowOff>
    </xdr:to>
    <xdr:pic>
      <xdr:nvPicPr>
        <xdr:cNvPr id="474" name="Рисунок 473"/>
        <xdr:cNvPicPr>
          <a:picLocks noChangeAspect="1"/>
        </xdr:cNvPicPr>
      </xdr:nvPicPr>
      <xdr:blipFill>
        <a:blip xmlns:r="http://schemas.openxmlformats.org/officeDocument/2006/relationships" r:embed="rId224" cstate="email">
          <a:extLst>
            <a:ext uri="{BEBA8EAE-BF5A-486C-A8C5-ECC9F3942E4B}">
              <a14:imgProps xmlns:a14="http://schemas.microsoft.com/office/drawing/2010/main">
                <a14:imgLayer r:embed="rId225">
                  <a14:imgEffect>
                    <a14:backgroundRemoval t="0" b="98934" l="0" r="100000"/>
                  </a14:imgEffect>
                  <a14:imgEffect>
                    <a14:brightnessContrast bright="40000"/>
                  </a14:imgEffect>
                </a14:imgLayer>
              </a14:imgProps>
            </a:ext>
            <a:ext uri="{28A0092B-C50C-407E-A947-70E740481C1C}">
              <a14:useLocalDpi xmlns:a14="http://schemas.microsoft.com/office/drawing/2010/main"/>
            </a:ext>
          </a:extLst>
        </a:blip>
        <a:stretch>
          <a:fillRect/>
        </a:stretch>
      </xdr:blipFill>
      <xdr:spPr>
        <a:xfrm>
          <a:off x="9976036" y="42495364"/>
          <a:ext cx="2087095" cy="1543924"/>
        </a:xfrm>
        <a:prstGeom prst="rect">
          <a:avLst/>
        </a:prstGeom>
      </xdr:spPr>
    </xdr:pic>
    <xdr:clientData/>
  </xdr:twoCellAnchor>
  <xdr:twoCellAnchor>
    <xdr:from>
      <xdr:col>6</xdr:col>
      <xdr:colOff>297889</xdr:colOff>
      <xdr:row>35</xdr:row>
      <xdr:rowOff>144215</xdr:rowOff>
    </xdr:from>
    <xdr:to>
      <xdr:col>6</xdr:col>
      <xdr:colOff>2342962</xdr:colOff>
      <xdr:row>35</xdr:row>
      <xdr:rowOff>1679228</xdr:rowOff>
    </xdr:to>
    <xdr:pic>
      <xdr:nvPicPr>
        <xdr:cNvPr id="476" name="Рисунок 475"/>
        <xdr:cNvPicPr>
          <a:picLocks noChangeAspect="1"/>
        </xdr:cNvPicPr>
      </xdr:nvPicPr>
      <xdr:blipFill rotWithShape="1">
        <a:blip xmlns:r="http://schemas.openxmlformats.org/officeDocument/2006/relationships" r:embed="rId226" cstate="email">
          <a:extLst>
            <a:ext uri="{BEBA8EAE-BF5A-486C-A8C5-ECC9F3942E4B}">
              <a14:imgProps xmlns:a14="http://schemas.microsoft.com/office/drawing/2010/main">
                <a14:imgLayer r:embed="rId227">
                  <a14:imgEffect>
                    <a14:brightnessContrast bright="40000" contrast="-20000"/>
                  </a14:imgEffect>
                </a14:imgLayer>
              </a14:imgProps>
            </a:ext>
            <a:ext uri="{28A0092B-C50C-407E-A947-70E740481C1C}">
              <a14:useLocalDpi xmlns:a14="http://schemas.microsoft.com/office/drawing/2010/main"/>
            </a:ext>
          </a:extLst>
        </a:blip>
        <a:srcRect r="4837"/>
        <a:stretch/>
      </xdr:blipFill>
      <xdr:spPr>
        <a:xfrm>
          <a:off x="9981639" y="44451340"/>
          <a:ext cx="2045073" cy="1535013"/>
        </a:xfrm>
        <a:prstGeom prst="rect">
          <a:avLst/>
        </a:prstGeom>
      </xdr:spPr>
    </xdr:pic>
    <xdr:clientData/>
  </xdr:twoCellAnchor>
  <xdr:twoCellAnchor>
    <xdr:from>
      <xdr:col>6</xdr:col>
      <xdr:colOff>352051</xdr:colOff>
      <xdr:row>24</xdr:row>
      <xdr:rowOff>195168</xdr:rowOff>
    </xdr:from>
    <xdr:to>
      <xdr:col>6</xdr:col>
      <xdr:colOff>2397124</xdr:colOff>
      <xdr:row>24</xdr:row>
      <xdr:rowOff>1553881</xdr:rowOff>
    </xdr:to>
    <xdr:pic>
      <xdr:nvPicPr>
        <xdr:cNvPr id="414" name="Рисунок 413"/>
        <xdr:cNvPicPr/>
      </xdr:nvPicPr>
      <xdr:blipFill>
        <a:blip xmlns:r="http://schemas.openxmlformats.org/officeDocument/2006/relationships" r:embed="rId228" cstate="email">
          <a:extLst>
            <a:ext uri="{BEBA8EAE-BF5A-486C-A8C5-ECC9F3942E4B}">
              <a14:imgProps xmlns:a14="http://schemas.microsoft.com/office/drawing/2010/main">
                <a14:imgLayer r:embed="rId229">
                  <a14:imgEffect>
                    <a14:backgroundRemoval t="0" b="99860" l="933" r="100000"/>
                  </a14:imgEffect>
                </a14:imgLayer>
              </a14:imgProps>
            </a:ext>
            <a:ext uri="{28A0092B-C50C-407E-A947-70E740481C1C}">
              <a14:useLocalDpi xmlns:a14="http://schemas.microsoft.com/office/drawing/2010/main"/>
            </a:ext>
          </a:extLst>
        </a:blip>
        <a:stretch>
          <a:fillRect/>
        </a:stretch>
      </xdr:blipFill>
      <xdr:spPr>
        <a:xfrm>
          <a:off x="10035801" y="22674168"/>
          <a:ext cx="2045073" cy="1358713"/>
        </a:xfrm>
        <a:prstGeom prst="rect">
          <a:avLst/>
        </a:prstGeom>
      </xdr:spPr>
    </xdr:pic>
    <xdr:clientData/>
  </xdr:twoCellAnchor>
  <xdr:twoCellAnchor>
    <xdr:from>
      <xdr:col>6</xdr:col>
      <xdr:colOff>264272</xdr:colOff>
      <xdr:row>23</xdr:row>
      <xdr:rowOff>170888</xdr:rowOff>
    </xdr:from>
    <xdr:to>
      <xdr:col>6</xdr:col>
      <xdr:colOff>2253315</xdr:colOff>
      <xdr:row>23</xdr:row>
      <xdr:rowOff>1613645</xdr:rowOff>
    </xdr:to>
    <xdr:pic>
      <xdr:nvPicPr>
        <xdr:cNvPr id="417" name="Рисунок 416"/>
        <xdr:cNvPicPr/>
      </xdr:nvPicPr>
      <xdr:blipFill>
        <a:blip xmlns:r="http://schemas.openxmlformats.org/officeDocument/2006/relationships" r:embed="rId230" cstate="email">
          <a:duotone>
            <a:schemeClr val="bg2">
              <a:shade val="45000"/>
              <a:satMod val="135000"/>
            </a:schemeClr>
            <a:prstClr val="white"/>
          </a:duotone>
          <a:extLst>
            <a:ext uri="{BEBA8EAE-BF5A-486C-A8C5-ECC9F3942E4B}">
              <a14:imgProps xmlns:a14="http://schemas.microsoft.com/office/drawing/2010/main">
                <a14:imgLayer r:embed="rId231">
                  <a14:imgEffect>
                    <a14:brightnessContrast bright="20000" contrast="-20000"/>
                  </a14:imgEffect>
                </a14:imgLayer>
              </a14:imgProps>
            </a:ext>
            <a:ext uri="{28A0092B-C50C-407E-A947-70E740481C1C}">
              <a14:useLocalDpi xmlns:a14="http://schemas.microsoft.com/office/drawing/2010/main"/>
            </a:ext>
          </a:extLst>
        </a:blip>
        <a:srcRect/>
        <a:stretch>
          <a:fillRect/>
        </a:stretch>
      </xdr:blipFill>
      <xdr:spPr bwMode="auto">
        <a:xfrm>
          <a:off x="9948022" y="20665513"/>
          <a:ext cx="1989043" cy="1442757"/>
        </a:xfrm>
        <a:prstGeom prst="rect">
          <a:avLst/>
        </a:prstGeom>
        <a:noFill/>
      </xdr:spPr>
    </xdr:pic>
    <xdr:clientData/>
  </xdr:twoCellAnchor>
  <xdr:twoCellAnchor>
    <xdr:from>
      <xdr:col>6</xdr:col>
      <xdr:colOff>1218639</xdr:colOff>
      <xdr:row>21</xdr:row>
      <xdr:rowOff>42022</xdr:rowOff>
    </xdr:from>
    <xdr:to>
      <xdr:col>6</xdr:col>
      <xdr:colOff>2456510</xdr:colOff>
      <xdr:row>21</xdr:row>
      <xdr:rowOff>403178</xdr:rowOff>
    </xdr:to>
    <xdr:pic>
      <xdr:nvPicPr>
        <xdr:cNvPr id="424" name="Рисунок 423"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883713" y="25591434"/>
          <a:ext cx="1237871" cy="361156"/>
        </a:xfrm>
        <a:prstGeom prst="rect">
          <a:avLst/>
        </a:prstGeom>
        <a:noFill/>
        <a:ln>
          <a:noFill/>
        </a:ln>
      </xdr:spPr>
    </xdr:pic>
    <xdr:clientData/>
  </xdr:twoCellAnchor>
  <xdr:twoCellAnchor>
    <xdr:from>
      <xdr:col>6</xdr:col>
      <xdr:colOff>27215</xdr:colOff>
      <xdr:row>52</xdr:row>
      <xdr:rowOff>108857</xdr:rowOff>
    </xdr:from>
    <xdr:to>
      <xdr:col>6</xdr:col>
      <xdr:colOff>1129393</xdr:colOff>
      <xdr:row>52</xdr:row>
      <xdr:rowOff>1224643</xdr:rowOff>
    </xdr:to>
    <xdr:pic>
      <xdr:nvPicPr>
        <xdr:cNvPr id="387" name="Рисунок 386"/>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9692289" y="12659445"/>
          <a:ext cx="1102178" cy="1115786"/>
        </a:xfrm>
        <a:prstGeom prst="rect">
          <a:avLst/>
        </a:prstGeom>
      </xdr:spPr>
    </xdr:pic>
    <xdr:clientData/>
  </xdr:twoCellAnchor>
  <xdr:twoCellAnchor>
    <xdr:from>
      <xdr:col>6</xdr:col>
      <xdr:colOff>1415141</xdr:colOff>
      <xdr:row>52</xdr:row>
      <xdr:rowOff>108858</xdr:rowOff>
    </xdr:from>
    <xdr:to>
      <xdr:col>6</xdr:col>
      <xdr:colOff>3027854</xdr:colOff>
      <xdr:row>52</xdr:row>
      <xdr:rowOff>898071</xdr:rowOff>
    </xdr:to>
    <xdr:pic>
      <xdr:nvPicPr>
        <xdr:cNvPr id="391" name="Рисунок 390"/>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1080215" y="12659446"/>
          <a:ext cx="1612713" cy="789213"/>
        </a:xfrm>
        <a:prstGeom prst="rect">
          <a:avLst/>
        </a:prstGeom>
      </xdr:spPr>
    </xdr:pic>
    <xdr:clientData/>
  </xdr:twoCellAnchor>
  <xdr:twoCellAnchor>
    <xdr:from>
      <xdr:col>6</xdr:col>
      <xdr:colOff>1385833</xdr:colOff>
      <xdr:row>52</xdr:row>
      <xdr:rowOff>1183821</xdr:rowOff>
    </xdr:from>
    <xdr:to>
      <xdr:col>6</xdr:col>
      <xdr:colOff>2979965</xdr:colOff>
      <xdr:row>52</xdr:row>
      <xdr:rowOff>1859681</xdr:rowOff>
    </xdr:to>
    <xdr:pic>
      <xdr:nvPicPr>
        <xdr:cNvPr id="396" name="Рисунок 39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1050907" y="13734409"/>
          <a:ext cx="1594132" cy="675860"/>
        </a:xfrm>
        <a:prstGeom prst="rect">
          <a:avLst/>
        </a:prstGeom>
      </xdr:spPr>
    </xdr:pic>
    <xdr:clientData/>
  </xdr:twoCellAnchor>
  <xdr:twoCellAnchor>
    <xdr:from>
      <xdr:col>6</xdr:col>
      <xdr:colOff>272142</xdr:colOff>
      <xdr:row>55</xdr:row>
      <xdr:rowOff>190500</xdr:rowOff>
    </xdr:from>
    <xdr:to>
      <xdr:col>6</xdr:col>
      <xdr:colOff>2571750</xdr:colOff>
      <xdr:row>55</xdr:row>
      <xdr:rowOff>2354036</xdr:rowOff>
    </xdr:to>
    <xdr:pic>
      <xdr:nvPicPr>
        <xdr:cNvPr id="426" name="Рисунок 425" descr="C:\Users\Куликов\Downloads\подушка.jpg"/>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9937216" y="7908551"/>
          <a:ext cx="2299608" cy="2163536"/>
        </a:xfrm>
        <a:prstGeom prst="rect">
          <a:avLst/>
        </a:prstGeom>
        <a:noFill/>
        <a:ln>
          <a:noFill/>
        </a:ln>
      </xdr:spPr>
    </xdr:pic>
    <xdr:clientData/>
  </xdr:twoCellAnchor>
  <xdr:twoCellAnchor>
    <xdr:from>
      <xdr:col>6</xdr:col>
      <xdr:colOff>411616</xdr:colOff>
      <xdr:row>56</xdr:row>
      <xdr:rowOff>11905</xdr:rowOff>
    </xdr:from>
    <xdr:to>
      <xdr:col>6</xdr:col>
      <xdr:colOff>2245179</xdr:colOff>
      <xdr:row>56</xdr:row>
      <xdr:rowOff>1750218</xdr:rowOff>
    </xdr:to>
    <xdr:pic>
      <xdr:nvPicPr>
        <xdr:cNvPr id="428" name="Рисунок 427">
          <a:extLst>
            <a:ext uri="{FF2B5EF4-FFF2-40B4-BE49-F238E27FC236}">
              <a16:creationId xmlns:a16="http://schemas.microsoft.com/office/drawing/2014/main" id="{00000000-0008-0000-0000-000076010000}"/>
            </a:ext>
          </a:extLst>
        </xdr:cNvPr>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0076690" y="40633229"/>
          <a:ext cx="1833563" cy="1738313"/>
        </a:xfrm>
        <a:prstGeom prst="rect">
          <a:avLst/>
        </a:prstGeom>
      </xdr:spPr>
    </xdr:pic>
    <xdr:clientData/>
  </xdr:twoCellAnchor>
  <xdr:twoCellAnchor>
    <xdr:from>
      <xdr:col>6</xdr:col>
      <xdr:colOff>382702</xdr:colOff>
      <xdr:row>57</xdr:row>
      <xdr:rowOff>168389</xdr:rowOff>
    </xdr:from>
    <xdr:to>
      <xdr:col>6</xdr:col>
      <xdr:colOff>2287702</xdr:colOff>
      <xdr:row>57</xdr:row>
      <xdr:rowOff>1716200</xdr:rowOff>
    </xdr:to>
    <xdr:pic>
      <xdr:nvPicPr>
        <xdr:cNvPr id="429" name="Рисунок 428">
          <a:extLst>
            <a:ext uri="{FF2B5EF4-FFF2-40B4-BE49-F238E27FC236}">
              <a16:creationId xmlns:a16="http://schemas.microsoft.com/office/drawing/2014/main" id="{00000000-0008-0000-0000-000077010000}"/>
            </a:ext>
          </a:extLst>
        </xdr:cNvPr>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0047776" y="42596661"/>
          <a:ext cx="1905000" cy="1547811"/>
        </a:xfrm>
        <a:prstGeom prst="rect">
          <a:avLst/>
        </a:prstGeom>
      </xdr:spPr>
    </xdr:pic>
    <xdr:clientData/>
  </xdr:twoCellAnchor>
  <xdr:twoCellAnchor>
    <xdr:from>
      <xdr:col>6</xdr:col>
      <xdr:colOff>112059</xdr:colOff>
      <xdr:row>244</xdr:row>
      <xdr:rowOff>259402</xdr:rowOff>
    </xdr:from>
    <xdr:to>
      <xdr:col>6</xdr:col>
      <xdr:colOff>1400735</xdr:colOff>
      <xdr:row>244</xdr:row>
      <xdr:rowOff>1496254</xdr:rowOff>
    </xdr:to>
    <xdr:pic>
      <xdr:nvPicPr>
        <xdr:cNvPr id="492" name="Рисунок 491"/>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9777133" y="3256976"/>
          <a:ext cx="1288676" cy="1236852"/>
        </a:xfrm>
        <a:prstGeom prst="rect">
          <a:avLst/>
        </a:prstGeom>
      </xdr:spPr>
    </xdr:pic>
    <xdr:clientData/>
  </xdr:twoCellAnchor>
  <xdr:twoCellAnchor>
    <xdr:from>
      <xdr:col>6</xdr:col>
      <xdr:colOff>1554816</xdr:colOff>
      <xdr:row>244</xdr:row>
      <xdr:rowOff>238125</xdr:rowOff>
    </xdr:from>
    <xdr:to>
      <xdr:col>6</xdr:col>
      <xdr:colOff>2897162</xdr:colOff>
      <xdr:row>244</xdr:row>
      <xdr:rowOff>1508591</xdr:rowOff>
    </xdr:to>
    <xdr:pic>
      <xdr:nvPicPr>
        <xdr:cNvPr id="494" name="Рисунок 49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1219890" y="3235699"/>
          <a:ext cx="1342346" cy="1270466"/>
        </a:xfrm>
        <a:prstGeom prst="rect">
          <a:avLst/>
        </a:prstGeom>
      </xdr:spPr>
    </xdr:pic>
    <xdr:clientData/>
  </xdr:twoCellAnchor>
  <xdr:twoCellAnchor>
    <xdr:from>
      <xdr:col>6</xdr:col>
      <xdr:colOff>348680</xdr:colOff>
      <xdr:row>374</xdr:row>
      <xdr:rowOff>259137</xdr:rowOff>
    </xdr:from>
    <xdr:to>
      <xdr:col>6</xdr:col>
      <xdr:colOff>1079326</xdr:colOff>
      <xdr:row>374</xdr:row>
      <xdr:rowOff>1292679</xdr:rowOff>
    </xdr:to>
    <xdr:pic>
      <xdr:nvPicPr>
        <xdr:cNvPr id="484" name="Рисунок 48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0013754" y="405281747"/>
          <a:ext cx="730646" cy="1033542"/>
        </a:xfrm>
        <a:prstGeom prst="rect">
          <a:avLst/>
        </a:prstGeom>
      </xdr:spPr>
    </xdr:pic>
    <xdr:clientData/>
  </xdr:twoCellAnchor>
  <xdr:twoCellAnchor>
    <xdr:from>
      <xdr:col>6</xdr:col>
      <xdr:colOff>1563120</xdr:colOff>
      <xdr:row>374</xdr:row>
      <xdr:rowOff>97051</xdr:rowOff>
    </xdr:from>
    <xdr:to>
      <xdr:col>6</xdr:col>
      <xdr:colOff>2884714</xdr:colOff>
      <xdr:row>374</xdr:row>
      <xdr:rowOff>1343705</xdr:rowOff>
    </xdr:to>
    <xdr:pic>
      <xdr:nvPicPr>
        <xdr:cNvPr id="491" name="Рисунок 490">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1228194" y="405119661"/>
          <a:ext cx="1321594" cy="1246654"/>
        </a:xfrm>
        <a:prstGeom prst="rect">
          <a:avLst/>
        </a:prstGeom>
      </xdr:spPr>
    </xdr:pic>
    <xdr:clientData/>
  </xdr:twoCellAnchor>
  <xdr:twoCellAnchor>
    <xdr:from>
      <xdr:col>6</xdr:col>
      <xdr:colOff>1513792</xdr:colOff>
      <xdr:row>375</xdr:row>
      <xdr:rowOff>394606</xdr:rowOff>
    </xdr:from>
    <xdr:to>
      <xdr:col>6</xdr:col>
      <xdr:colOff>2871107</xdr:colOff>
      <xdr:row>375</xdr:row>
      <xdr:rowOff>1395465</xdr:rowOff>
    </xdr:to>
    <xdr:pic>
      <xdr:nvPicPr>
        <xdr:cNvPr id="502" name="Рисунок 501">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1181667" y="367145206"/>
          <a:ext cx="1357315" cy="1000859"/>
        </a:xfrm>
        <a:prstGeom prst="rect">
          <a:avLst/>
        </a:prstGeom>
      </xdr:spPr>
    </xdr:pic>
    <xdr:clientData/>
  </xdr:twoCellAnchor>
  <xdr:twoCellAnchor>
    <xdr:from>
      <xdr:col>6</xdr:col>
      <xdr:colOff>34017</xdr:colOff>
      <xdr:row>375</xdr:row>
      <xdr:rowOff>30615</xdr:rowOff>
    </xdr:from>
    <xdr:to>
      <xdr:col>6</xdr:col>
      <xdr:colOff>1348467</xdr:colOff>
      <xdr:row>375</xdr:row>
      <xdr:rowOff>993320</xdr:rowOff>
    </xdr:to>
    <xdr:pic>
      <xdr:nvPicPr>
        <xdr:cNvPr id="503" name="Рисунок 502">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9701892" y="366781215"/>
          <a:ext cx="1314450" cy="962705"/>
        </a:xfrm>
        <a:prstGeom prst="rect">
          <a:avLst/>
        </a:prstGeom>
      </xdr:spPr>
    </xdr:pic>
    <xdr:clientData/>
  </xdr:twoCellAnchor>
  <xdr:twoCellAnchor>
    <xdr:from>
      <xdr:col>6</xdr:col>
      <xdr:colOff>132291</xdr:colOff>
      <xdr:row>62</xdr:row>
      <xdr:rowOff>564562</xdr:rowOff>
    </xdr:from>
    <xdr:to>
      <xdr:col>6</xdr:col>
      <xdr:colOff>2828021</xdr:colOff>
      <xdr:row>62</xdr:row>
      <xdr:rowOff>2365375</xdr:rowOff>
    </xdr:to>
    <xdr:pic>
      <xdr:nvPicPr>
        <xdr:cNvPr id="504" name="Рисунок 503"/>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9816041" y="104783937"/>
          <a:ext cx="2695730" cy="1800813"/>
        </a:xfrm>
        <a:prstGeom prst="rect">
          <a:avLst/>
        </a:prstGeom>
      </xdr:spPr>
    </xdr:pic>
    <xdr:clientData/>
  </xdr:twoCellAnchor>
  <xdr:twoCellAnchor>
    <xdr:from>
      <xdr:col>6</xdr:col>
      <xdr:colOff>381001</xdr:colOff>
      <xdr:row>59</xdr:row>
      <xdr:rowOff>285751</xdr:rowOff>
    </xdr:from>
    <xdr:to>
      <xdr:col>6</xdr:col>
      <xdr:colOff>2508515</xdr:colOff>
      <xdr:row>59</xdr:row>
      <xdr:rowOff>1732461</xdr:rowOff>
    </xdr:to>
    <xdr:pic>
      <xdr:nvPicPr>
        <xdr:cNvPr id="509" name="Рисунок 508"/>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0046075" y="41047148"/>
          <a:ext cx="2127514" cy="1446710"/>
        </a:xfrm>
        <a:prstGeom prst="rect">
          <a:avLst/>
        </a:prstGeom>
      </xdr:spPr>
    </xdr:pic>
    <xdr:clientData/>
  </xdr:twoCellAnchor>
  <xdr:twoCellAnchor>
    <xdr:from>
      <xdr:col>6</xdr:col>
      <xdr:colOff>212912</xdr:colOff>
      <xdr:row>61</xdr:row>
      <xdr:rowOff>106455</xdr:rowOff>
    </xdr:from>
    <xdr:to>
      <xdr:col>6</xdr:col>
      <xdr:colOff>2795188</xdr:colOff>
      <xdr:row>61</xdr:row>
      <xdr:rowOff>1929812</xdr:rowOff>
    </xdr:to>
    <xdr:pic>
      <xdr:nvPicPr>
        <xdr:cNvPr id="510" name="Рисунок 509"/>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9877986" y="42870904"/>
          <a:ext cx="2582276" cy="1823357"/>
        </a:xfrm>
        <a:prstGeom prst="rect">
          <a:avLst/>
        </a:prstGeom>
      </xdr:spPr>
    </xdr:pic>
    <xdr:clientData/>
  </xdr:twoCellAnchor>
  <xdr:twoCellAnchor>
    <xdr:from>
      <xdr:col>6</xdr:col>
      <xdr:colOff>603252</xdr:colOff>
      <xdr:row>43</xdr:row>
      <xdr:rowOff>129161</xdr:rowOff>
    </xdr:from>
    <xdr:to>
      <xdr:col>6</xdr:col>
      <xdr:colOff>2487084</xdr:colOff>
      <xdr:row>43</xdr:row>
      <xdr:rowOff>1387810</xdr:rowOff>
    </xdr:to>
    <xdr:pic>
      <xdr:nvPicPr>
        <xdr:cNvPr id="562" name="Рисунок 561"/>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0268326" y="54701808"/>
          <a:ext cx="1883832" cy="1258649"/>
        </a:xfrm>
        <a:prstGeom prst="rect">
          <a:avLst/>
        </a:prstGeom>
      </xdr:spPr>
    </xdr:pic>
    <xdr:clientData/>
  </xdr:twoCellAnchor>
  <xdr:twoCellAnchor>
    <xdr:from>
      <xdr:col>6</xdr:col>
      <xdr:colOff>1120587</xdr:colOff>
      <xdr:row>45</xdr:row>
      <xdr:rowOff>406213</xdr:rowOff>
    </xdr:from>
    <xdr:to>
      <xdr:col>6</xdr:col>
      <xdr:colOff>2899520</xdr:colOff>
      <xdr:row>45</xdr:row>
      <xdr:rowOff>1806948</xdr:rowOff>
    </xdr:to>
    <xdr:pic>
      <xdr:nvPicPr>
        <xdr:cNvPr id="573" name="Рисунок 572"/>
        <xdr:cNvPicPr/>
      </xdr:nvPicPr>
      <xdr:blipFill>
        <a:blip xmlns:r="http://schemas.openxmlformats.org/officeDocument/2006/relationships" r:embed="rId247" cstate="email">
          <a:extLst>
            <a:ext uri="{BEBA8EAE-BF5A-486C-A8C5-ECC9F3942E4B}">
              <a14:imgProps xmlns:a14="http://schemas.microsoft.com/office/drawing/2010/main">
                <a14:imgLayer r:embed="rId248">
                  <a14:imgEffect>
                    <a14:backgroundRemoval t="398" b="98211" l="0" r="100000"/>
                  </a14:imgEffect>
                </a14:imgLayer>
              </a14:imgProps>
            </a:ext>
            <a:ext uri="{28A0092B-C50C-407E-A947-70E740481C1C}">
              <a14:useLocalDpi xmlns:a14="http://schemas.microsoft.com/office/drawing/2010/main"/>
            </a:ext>
          </a:extLst>
        </a:blip>
        <a:stretch>
          <a:fillRect/>
        </a:stretch>
      </xdr:blipFill>
      <xdr:spPr>
        <a:xfrm>
          <a:off x="10785661" y="37497684"/>
          <a:ext cx="1778933" cy="1400735"/>
        </a:xfrm>
        <a:prstGeom prst="rect">
          <a:avLst/>
        </a:prstGeom>
      </xdr:spPr>
    </xdr:pic>
    <xdr:clientData/>
  </xdr:twoCellAnchor>
  <xdr:twoCellAnchor>
    <xdr:from>
      <xdr:col>6</xdr:col>
      <xdr:colOff>168089</xdr:colOff>
      <xdr:row>45</xdr:row>
      <xdr:rowOff>56029</xdr:rowOff>
    </xdr:from>
    <xdr:to>
      <xdr:col>6</xdr:col>
      <xdr:colOff>1768289</xdr:colOff>
      <xdr:row>45</xdr:row>
      <xdr:rowOff>1190774</xdr:rowOff>
    </xdr:to>
    <xdr:pic>
      <xdr:nvPicPr>
        <xdr:cNvPr id="574" name="Рисунок 573"/>
        <xdr:cNvPicPr/>
      </xdr:nvPicPr>
      <xdr:blipFill>
        <a:blip xmlns:r="http://schemas.openxmlformats.org/officeDocument/2006/relationships" r:embed="rId249" cstate="email">
          <a:extLst>
            <a:ext uri="{BEBA8EAE-BF5A-486C-A8C5-ECC9F3942E4B}">
              <a14:imgProps xmlns:a14="http://schemas.microsoft.com/office/drawing/2010/main">
                <a14:imgLayer r:embed="rId250">
                  <a14:imgEffect>
                    <a14:backgroundRemoval t="0" b="100000" l="0" r="100000"/>
                  </a14:imgEffect>
                </a14:imgLayer>
              </a14:imgProps>
            </a:ext>
            <a:ext uri="{28A0092B-C50C-407E-A947-70E740481C1C}">
              <a14:useLocalDpi xmlns:a14="http://schemas.microsoft.com/office/drawing/2010/main"/>
            </a:ext>
          </a:extLst>
        </a:blip>
        <a:stretch>
          <a:fillRect/>
        </a:stretch>
      </xdr:blipFill>
      <xdr:spPr>
        <a:xfrm>
          <a:off x="9833163" y="37147500"/>
          <a:ext cx="1600200" cy="1134745"/>
        </a:xfrm>
        <a:prstGeom prst="rect">
          <a:avLst/>
        </a:prstGeom>
      </xdr:spPr>
    </xdr:pic>
    <xdr:clientData/>
  </xdr:twoCellAnchor>
  <xdr:twoCellAnchor>
    <xdr:from>
      <xdr:col>6</xdr:col>
      <xdr:colOff>560294</xdr:colOff>
      <xdr:row>46</xdr:row>
      <xdr:rowOff>196102</xdr:rowOff>
    </xdr:from>
    <xdr:to>
      <xdr:col>6</xdr:col>
      <xdr:colOff>2549338</xdr:colOff>
      <xdr:row>46</xdr:row>
      <xdr:rowOff>1637739</xdr:rowOff>
    </xdr:to>
    <xdr:pic>
      <xdr:nvPicPr>
        <xdr:cNvPr id="576" name="Рисунок 575"/>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0225368" y="39122536"/>
          <a:ext cx="1989044" cy="1441637"/>
        </a:xfrm>
        <a:prstGeom prst="rect">
          <a:avLst/>
        </a:prstGeom>
      </xdr:spPr>
    </xdr:pic>
    <xdr:clientData/>
  </xdr:twoCellAnchor>
  <xdr:twoCellAnchor>
    <xdr:from>
      <xdr:col>6</xdr:col>
      <xdr:colOff>560295</xdr:colOff>
      <xdr:row>48</xdr:row>
      <xdr:rowOff>112057</xdr:rowOff>
    </xdr:from>
    <xdr:to>
      <xdr:col>6</xdr:col>
      <xdr:colOff>2423272</xdr:colOff>
      <xdr:row>48</xdr:row>
      <xdr:rowOff>1845458</xdr:rowOff>
    </xdr:to>
    <xdr:pic>
      <xdr:nvPicPr>
        <xdr:cNvPr id="578" name="Рисунок 577"/>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0225369" y="40873454"/>
          <a:ext cx="1862977" cy="1733401"/>
        </a:xfrm>
        <a:prstGeom prst="rect">
          <a:avLst/>
        </a:prstGeom>
      </xdr:spPr>
    </xdr:pic>
    <xdr:clientData/>
  </xdr:twoCellAnchor>
  <xdr:twoCellAnchor>
    <xdr:from>
      <xdr:col>6</xdr:col>
      <xdr:colOff>182096</xdr:colOff>
      <xdr:row>50</xdr:row>
      <xdr:rowOff>98052</xdr:rowOff>
    </xdr:from>
    <xdr:to>
      <xdr:col>6</xdr:col>
      <xdr:colOff>1666875</xdr:colOff>
      <xdr:row>50</xdr:row>
      <xdr:rowOff>1358713</xdr:rowOff>
    </xdr:to>
    <xdr:pic>
      <xdr:nvPicPr>
        <xdr:cNvPr id="581" name="Рисунок 580"/>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1194" b="100000" l="0" r="99878"/>
                  </a14:imgEffect>
                </a14:imgLayer>
              </a14:imgProps>
            </a:ext>
            <a:ext uri="{28A0092B-C50C-407E-A947-70E740481C1C}">
              <a14:useLocalDpi xmlns:a14="http://schemas.microsoft.com/office/drawing/2010/main"/>
            </a:ext>
          </a:extLst>
        </a:blip>
        <a:stretch>
          <a:fillRect/>
        </a:stretch>
      </xdr:blipFill>
      <xdr:spPr>
        <a:xfrm>
          <a:off x="9847170" y="67123236"/>
          <a:ext cx="1484779" cy="1260661"/>
        </a:xfrm>
        <a:prstGeom prst="rect">
          <a:avLst/>
        </a:prstGeom>
      </xdr:spPr>
    </xdr:pic>
    <xdr:clientData/>
  </xdr:twoCellAnchor>
  <xdr:twoCellAnchor>
    <xdr:from>
      <xdr:col>6</xdr:col>
      <xdr:colOff>1540807</xdr:colOff>
      <xdr:row>50</xdr:row>
      <xdr:rowOff>196104</xdr:rowOff>
    </xdr:from>
    <xdr:to>
      <xdr:col>6</xdr:col>
      <xdr:colOff>3011579</xdr:colOff>
      <xdr:row>50</xdr:row>
      <xdr:rowOff>1510555</xdr:rowOff>
    </xdr:to>
    <xdr:pic>
      <xdr:nvPicPr>
        <xdr:cNvPr id="582" name="Рисунок 581"/>
        <xdr:cNvPicPr/>
      </xdr:nvPicPr>
      <xdr:blipFill>
        <a:blip xmlns:r="http://schemas.openxmlformats.org/officeDocument/2006/relationships" r:embed="rId255" cstate="email">
          <a:extLst>
            <a:ext uri="{BEBA8EAE-BF5A-486C-A8C5-ECC9F3942E4B}">
              <a14:imgProps xmlns:a14="http://schemas.microsoft.com/office/drawing/2010/main">
                <a14:imgLayer r:embed="rId256">
                  <a14:imgEffect>
                    <a14:backgroundRemoval t="0" b="98858" l="299" r="100000"/>
                  </a14:imgEffect>
                </a14:imgLayer>
              </a14:imgProps>
            </a:ext>
            <a:ext uri="{28A0092B-C50C-407E-A947-70E740481C1C}">
              <a14:useLocalDpi xmlns:a14="http://schemas.microsoft.com/office/drawing/2010/main"/>
            </a:ext>
          </a:extLst>
        </a:blip>
        <a:stretch>
          <a:fillRect/>
        </a:stretch>
      </xdr:blipFill>
      <xdr:spPr>
        <a:xfrm>
          <a:off x="11205881" y="60988016"/>
          <a:ext cx="1470772" cy="1314451"/>
        </a:xfrm>
        <a:prstGeom prst="rect">
          <a:avLst/>
        </a:prstGeom>
      </xdr:spPr>
    </xdr:pic>
    <xdr:clientData/>
  </xdr:twoCellAnchor>
  <xdr:twoCellAnchor>
    <xdr:from>
      <xdr:col>6</xdr:col>
      <xdr:colOff>252133</xdr:colOff>
      <xdr:row>53</xdr:row>
      <xdr:rowOff>84043</xdr:rowOff>
    </xdr:from>
    <xdr:to>
      <xdr:col>6</xdr:col>
      <xdr:colOff>2241176</xdr:colOff>
      <xdr:row>53</xdr:row>
      <xdr:rowOff>1890992</xdr:rowOff>
    </xdr:to>
    <xdr:pic>
      <xdr:nvPicPr>
        <xdr:cNvPr id="505" name="Рисунок 504"/>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9917207" y="90767646"/>
          <a:ext cx="1989043" cy="1806949"/>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798422</xdr:colOff>
      <xdr:row>93</xdr:row>
      <xdr:rowOff>112060</xdr:rowOff>
    </xdr:from>
    <xdr:to>
      <xdr:col>6</xdr:col>
      <xdr:colOff>2213161</xdr:colOff>
      <xdr:row>93</xdr:row>
      <xdr:rowOff>1294469</xdr:rowOff>
    </xdr:to>
    <xdr:pic>
      <xdr:nvPicPr>
        <xdr:cNvPr id="508" name="Рисунок 507"/>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0463496" y="87559964"/>
          <a:ext cx="1414739" cy="1182409"/>
        </a:xfrm>
        <a:prstGeom prst="rect">
          <a:avLst/>
        </a:prstGeom>
      </xdr:spPr>
    </xdr:pic>
    <xdr:clientData/>
  </xdr:twoCellAnchor>
  <xdr:twoCellAnchor>
    <xdr:from>
      <xdr:col>6</xdr:col>
      <xdr:colOff>70037</xdr:colOff>
      <xdr:row>60</xdr:row>
      <xdr:rowOff>546287</xdr:rowOff>
    </xdr:from>
    <xdr:to>
      <xdr:col>6</xdr:col>
      <xdr:colOff>2962939</xdr:colOff>
      <xdr:row>60</xdr:row>
      <xdr:rowOff>1921968</xdr:rowOff>
    </xdr:to>
    <xdr:pic>
      <xdr:nvPicPr>
        <xdr:cNvPr id="567" name="Рисунок 566"/>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9735111" y="5476875"/>
          <a:ext cx="2892902" cy="1375681"/>
        </a:xfrm>
        <a:prstGeom prst="rect">
          <a:avLst/>
        </a:prstGeom>
      </xdr:spPr>
    </xdr:pic>
    <xdr:clientData/>
  </xdr:twoCellAnchor>
  <xdr:twoCellAnchor>
    <xdr:from>
      <xdr:col>6</xdr:col>
      <xdr:colOff>70037</xdr:colOff>
      <xdr:row>40</xdr:row>
      <xdr:rowOff>70037</xdr:rowOff>
    </xdr:from>
    <xdr:to>
      <xdr:col>6</xdr:col>
      <xdr:colOff>1540808</xdr:colOff>
      <xdr:row>40</xdr:row>
      <xdr:rowOff>1602090</xdr:rowOff>
    </xdr:to>
    <xdr:pic>
      <xdr:nvPicPr>
        <xdr:cNvPr id="564" name="Рисунок 563"/>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9735111" y="27216287"/>
          <a:ext cx="1470771" cy="1532053"/>
        </a:xfrm>
        <a:prstGeom prst="rect">
          <a:avLst/>
        </a:prstGeom>
      </xdr:spPr>
    </xdr:pic>
    <xdr:clientData/>
  </xdr:twoCellAnchor>
  <xdr:twoCellAnchor>
    <xdr:from>
      <xdr:col>6</xdr:col>
      <xdr:colOff>1470772</xdr:colOff>
      <xdr:row>40</xdr:row>
      <xdr:rowOff>112060</xdr:rowOff>
    </xdr:from>
    <xdr:to>
      <xdr:col>6</xdr:col>
      <xdr:colOff>3014407</xdr:colOff>
      <xdr:row>40</xdr:row>
      <xdr:rowOff>1663965</xdr:rowOff>
    </xdr:to>
    <xdr:pic>
      <xdr:nvPicPr>
        <xdr:cNvPr id="565" name="Рисунок 564"/>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1135846" y="27258310"/>
          <a:ext cx="1543635" cy="1551905"/>
        </a:xfrm>
        <a:prstGeom prst="rect">
          <a:avLst/>
        </a:prstGeom>
      </xdr:spPr>
    </xdr:pic>
    <xdr:clientData/>
  </xdr:twoCellAnchor>
  <xdr:twoCellAnchor>
    <xdr:from>
      <xdr:col>6</xdr:col>
      <xdr:colOff>70037</xdr:colOff>
      <xdr:row>42</xdr:row>
      <xdr:rowOff>140073</xdr:rowOff>
    </xdr:from>
    <xdr:to>
      <xdr:col>6</xdr:col>
      <xdr:colOff>1543962</xdr:colOff>
      <xdr:row>42</xdr:row>
      <xdr:rowOff>1543552</xdr:rowOff>
    </xdr:to>
    <xdr:pic>
      <xdr:nvPicPr>
        <xdr:cNvPr id="566" name="Рисунок 565"/>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9735111" y="30423970"/>
          <a:ext cx="1473925" cy="1403479"/>
        </a:xfrm>
        <a:prstGeom prst="rect">
          <a:avLst/>
        </a:prstGeom>
      </xdr:spPr>
    </xdr:pic>
    <xdr:clientData/>
  </xdr:twoCellAnchor>
  <xdr:twoCellAnchor>
    <xdr:from>
      <xdr:col>6</xdr:col>
      <xdr:colOff>1526801</xdr:colOff>
      <xdr:row>42</xdr:row>
      <xdr:rowOff>112059</xdr:rowOff>
    </xdr:from>
    <xdr:to>
      <xdr:col>6</xdr:col>
      <xdr:colOff>2971054</xdr:colOff>
      <xdr:row>42</xdr:row>
      <xdr:rowOff>1532330</xdr:rowOff>
    </xdr:to>
    <xdr:pic>
      <xdr:nvPicPr>
        <xdr:cNvPr id="568" name="Рисунок 567"/>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1191875" y="30395956"/>
          <a:ext cx="1444253" cy="1420271"/>
        </a:xfrm>
        <a:prstGeom prst="rect">
          <a:avLst/>
        </a:prstGeom>
      </xdr:spPr>
    </xdr:pic>
    <xdr:clientData/>
  </xdr:twoCellAnchor>
  <xdr:twoCellAnchor>
    <xdr:from>
      <xdr:col>6</xdr:col>
      <xdr:colOff>490257</xdr:colOff>
      <xdr:row>246</xdr:row>
      <xdr:rowOff>126067</xdr:rowOff>
    </xdr:from>
    <xdr:to>
      <xdr:col>6</xdr:col>
      <xdr:colOff>2507316</xdr:colOff>
      <xdr:row>246</xdr:row>
      <xdr:rowOff>1764927</xdr:rowOff>
    </xdr:to>
    <xdr:pic>
      <xdr:nvPicPr>
        <xdr:cNvPr id="400" name="Рисунок 399"/>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0155331" y="5056655"/>
          <a:ext cx="2017059" cy="1638860"/>
        </a:xfrm>
        <a:prstGeom prst="rect">
          <a:avLst/>
        </a:prstGeom>
      </xdr:spPr>
    </xdr:pic>
    <xdr:clientData/>
  </xdr:twoCellAnchor>
  <xdr:twoCellAnchor>
    <xdr:from>
      <xdr:col>6</xdr:col>
      <xdr:colOff>460375</xdr:colOff>
      <xdr:row>27</xdr:row>
      <xdr:rowOff>111125</xdr:rowOff>
    </xdr:from>
    <xdr:to>
      <xdr:col>6</xdr:col>
      <xdr:colOff>1965137</xdr:colOff>
      <xdr:row>27</xdr:row>
      <xdr:rowOff>1901601</xdr:rowOff>
    </xdr:to>
    <xdr:pic>
      <xdr:nvPicPr>
        <xdr:cNvPr id="53" name="Рисунок 52"/>
        <xdr:cNvPicPr>
          <a:picLocks noChangeAspect="1"/>
        </xdr:cNvPicPr>
      </xdr:nvPicPr>
      <xdr:blipFill>
        <a:blip xmlns:r="http://schemas.openxmlformats.org/officeDocument/2006/relationships" r:embed="rId265"/>
        <a:stretch>
          <a:fillRect/>
        </a:stretch>
      </xdr:blipFill>
      <xdr:spPr>
        <a:xfrm>
          <a:off x="10144125" y="28543250"/>
          <a:ext cx="1504762" cy="1790476"/>
        </a:xfrm>
        <a:prstGeom prst="rect">
          <a:avLst/>
        </a:prstGeom>
      </xdr:spPr>
    </xdr:pic>
    <xdr:clientData/>
  </xdr:twoCellAnchor>
  <xdr:twoCellAnchor>
    <xdr:from>
      <xdr:col>6</xdr:col>
      <xdr:colOff>460375</xdr:colOff>
      <xdr:row>28</xdr:row>
      <xdr:rowOff>158750</xdr:rowOff>
    </xdr:from>
    <xdr:to>
      <xdr:col>6</xdr:col>
      <xdr:colOff>1946089</xdr:colOff>
      <xdr:row>28</xdr:row>
      <xdr:rowOff>1663512</xdr:rowOff>
    </xdr:to>
    <xdr:pic>
      <xdr:nvPicPr>
        <xdr:cNvPr id="459" name="Рисунок 458"/>
        <xdr:cNvPicPr>
          <a:picLocks noChangeAspect="1"/>
        </xdr:cNvPicPr>
      </xdr:nvPicPr>
      <xdr:blipFill>
        <a:blip xmlns:r="http://schemas.openxmlformats.org/officeDocument/2006/relationships" r:embed="rId266"/>
        <a:stretch>
          <a:fillRect/>
        </a:stretch>
      </xdr:blipFill>
      <xdr:spPr>
        <a:xfrm>
          <a:off x="10144125" y="30575250"/>
          <a:ext cx="1485714" cy="1504762"/>
        </a:xfrm>
        <a:prstGeom prst="rect">
          <a:avLst/>
        </a:prstGeom>
      </xdr:spPr>
    </xdr:pic>
    <xdr:clientData/>
  </xdr:twoCellAnchor>
  <xdr:twoCellAnchor>
    <xdr:from>
      <xdr:col>6</xdr:col>
      <xdr:colOff>190499</xdr:colOff>
      <xdr:row>26</xdr:row>
      <xdr:rowOff>428625</xdr:rowOff>
    </xdr:from>
    <xdr:to>
      <xdr:col>6</xdr:col>
      <xdr:colOff>1777998</xdr:colOff>
      <xdr:row>26</xdr:row>
      <xdr:rowOff>1698625</xdr:rowOff>
    </xdr:to>
    <xdr:pic>
      <xdr:nvPicPr>
        <xdr:cNvPr id="470" name="Рисунок 469"/>
        <xdr:cNvPicPr>
          <a:picLocks noChangeAspect="1"/>
        </xdr:cNvPicPr>
      </xdr:nvPicPr>
      <xdr:blipFill>
        <a:blip xmlns:r="http://schemas.openxmlformats.org/officeDocument/2006/relationships" r:embed="rId267"/>
        <a:stretch>
          <a:fillRect/>
        </a:stretch>
      </xdr:blipFill>
      <xdr:spPr>
        <a:xfrm>
          <a:off x="9874249" y="34004250"/>
          <a:ext cx="1587499" cy="1270000"/>
        </a:xfrm>
        <a:prstGeom prst="rect">
          <a:avLst/>
        </a:prstGeom>
      </xdr:spPr>
    </xdr:pic>
    <xdr:clientData/>
  </xdr:twoCellAnchor>
  <xdr:twoCellAnchor>
    <xdr:from>
      <xdr:col>6</xdr:col>
      <xdr:colOff>470647</xdr:colOff>
      <xdr:row>36</xdr:row>
      <xdr:rowOff>296955</xdr:rowOff>
    </xdr:from>
    <xdr:to>
      <xdr:col>6</xdr:col>
      <xdr:colOff>2524125</xdr:colOff>
      <xdr:row>36</xdr:row>
      <xdr:rowOff>1635124</xdr:rowOff>
    </xdr:to>
    <xdr:pic>
      <xdr:nvPicPr>
        <xdr:cNvPr id="433" name="Рисунок 432"/>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0154397" y="46588455"/>
          <a:ext cx="2053478" cy="1338169"/>
        </a:xfrm>
        <a:prstGeom prst="rect">
          <a:avLst/>
        </a:prstGeom>
      </xdr:spPr>
    </xdr:pic>
    <xdr:clientData/>
  </xdr:twoCellAnchor>
  <xdr:twoCellAnchor>
    <xdr:from>
      <xdr:col>6</xdr:col>
      <xdr:colOff>56032</xdr:colOff>
      <xdr:row>44</xdr:row>
      <xdr:rowOff>42023</xdr:rowOff>
    </xdr:from>
    <xdr:to>
      <xdr:col>6</xdr:col>
      <xdr:colOff>1791482</xdr:colOff>
      <xdr:row>44</xdr:row>
      <xdr:rowOff>1302685</xdr:rowOff>
    </xdr:to>
    <xdr:pic>
      <xdr:nvPicPr>
        <xdr:cNvPr id="344" name="Рисунок 343"/>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9739782" y="18107773"/>
          <a:ext cx="1735450" cy="1260662"/>
        </a:xfrm>
        <a:prstGeom prst="rect">
          <a:avLst/>
        </a:prstGeom>
      </xdr:spPr>
    </xdr:pic>
    <xdr:clientData/>
  </xdr:twoCellAnchor>
  <xdr:twoCellAnchor>
    <xdr:from>
      <xdr:col>6</xdr:col>
      <xdr:colOff>1636688</xdr:colOff>
      <xdr:row>44</xdr:row>
      <xdr:rowOff>742390</xdr:rowOff>
    </xdr:from>
    <xdr:to>
      <xdr:col>6</xdr:col>
      <xdr:colOff>2944696</xdr:colOff>
      <xdr:row>44</xdr:row>
      <xdr:rowOff>1707276</xdr:rowOff>
    </xdr:to>
    <xdr:pic>
      <xdr:nvPicPr>
        <xdr:cNvPr id="347" name="Рисунок 346"/>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1320438" y="18808140"/>
          <a:ext cx="1308008" cy="964886"/>
        </a:xfrm>
        <a:prstGeom prst="rect">
          <a:avLst/>
        </a:prstGeom>
      </xdr:spPr>
    </xdr:pic>
    <xdr:clientData/>
  </xdr:twoCellAnchor>
  <xdr:twoCellAnchor>
    <xdr:from>
      <xdr:col>6</xdr:col>
      <xdr:colOff>98050</xdr:colOff>
      <xdr:row>47</xdr:row>
      <xdr:rowOff>95701</xdr:rowOff>
    </xdr:from>
    <xdr:to>
      <xdr:col>6</xdr:col>
      <xdr:colOff>1762125</xdr:colOff>
      <xdr:row>47</xdr:row>
      <xdr:rowOff>1788926</xdr:rowOff>
    </xdr:to>
    <xdr:pic>
      <xdr:nvPicPr>
        <xdr:cNvPr id="350" name="Рисунок 349"/>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9781800" y="71803076"/>
          <a:ext cx="1664075" cy="1693225"/>
        </a:xfrm>
        <a:prstGeom prst="rect">
          <a:avLst/>
        </a:prstGeom>
      </xdr:spPr>
    </xdr:pic>
    <xdr:clientData/>
  </xdr:twoCellAnchor>
  <xdr:twoCellAnchor>
    <xdr:from>
      <xdr:col>6</xdr:col>
      <xdr:colOff>168090</xdr:colOff>
      <xdr:row>49</xdr:row>
      <xdr:rowOff>140072</xdr:rowOff>
    </xdr:from>
    <xdr:to>
      <xdr:col>6</xdr:col>
      <xdr:colOff>1383420</xdr:colOff>
      <xdr:row>49</xdr:row>
      <xdr:rowOff>1208659</xdr:rowOff>
    </xdr:to>
    <xdr:pic>
      <xdr:nvPicPr>
        <xdr:cNvPr id="353" name="Рисунок 352"/>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9851840" y="21841197"/>
          <a:ext cx="1215330" cy="1068587"/>
        </a:xfrm>
        <a:prstGeom prst="rect">
          <a:avLst/>
        </a:prstGeom>
      </xdr:spPr>
    </xdr:pic>
    <xdr:clientData/>
  </xdr:twoCellAnchor>
  <xdr:twoCellAnchor>
    <xdr:from>
      <xdr:col>6</xdr:col>
      <xdr:colOff>1372721</xdr:colOff>
      <xdr:row>49</xdr:row>
      <xdr:rowOff>422698</xdr:rowOff>
    </xdr:from>
    <xdr:to>
      <xdr:col>6</xdr:col>
      <xdr:colOff>2969558</xdr:colOff>
      <xdr:row>49</xdr:row>
      <xdr:rowOff>1830024</xdr:rowOff>
    </xdr:to>
    <xdr:pic>
      <xdr:nvPicPr>
        <xdr:cNvPr id="361" name="Рисунок 360"/>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1056471" y="22123823"/>
          <a:ext cx="1596837" cy="1407326"/>
        </a:xfrm>
        <a:prstGeom prst="rect">
          <a:avLst/>
        </a:prstGeom>
      </xdr:spPr>
    </xdr:pic>
    <xdr:clientData/>
  </xdr:twoCellAnchor>
  <xdr:twoCellAnchor>
    <xdr:from>
      <xdr:col>2</xdr:col>
      <xdr:colOff>126999</xdr:colOff>
      <xdr:row>8</xdr:row>
      <xdr:rowOff>285750</xdr:rowOff>
    </xdr:from>
    <xdr:to>
      <xdr:col>2</xdr:col>
      <xdr:colOff>1571624</xdr:colOff>
      <xdr:row>8</xdr:row>
      <xdr:rowOff>714375</xdr:rowOff>
    </xdr:to>
    <xdr:pic>
      <xdr:nvPicPr>
        <xdr:cNvPr id="375" name="Рисунок 374"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31874" y="3333750"/>
          <a:ext cx="1444625" cy="428625"/>
        </a:xfrm>
        <a:prstGeom prst="rect">
          <a:avLst/>
        </a:prstGeom>
        <a:noFill/>
        <a:ln>
          <a:noFill/>
        </a:ln>
      </xdr:spPr>
    </xdr:pic>
    <xdr:clientData/>
  </xdr:twoCellAnchor>
  <xdr:twoCellAnchor>
    <xdr:from>
      <xdr:col>6</xdr:col>
      <xdr:colOff>333375</xdr:colOff>
      <xdr:row>245</xdr:row>
      <xdr:rowOff>140426</xdr:rowOff>
    </xdr:from>
    <xdr:to>
      <xdr:col>6</xdr:col>
      <xdr:colOff>2317750</xdr:colOff>
      <xdr:row>245</xdr:row>
      <xdr:rowOff>1974054</xdr:rowOff>
    </xdr:to>
    <xdr:pic>
      <xdr:nvPicPr>
        <xdr:cNvPr id="377" name="Рисунок 376"/>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0017125" y="3188426"/>
          <a:ext cx="1984375" cy="1833628"/>
        </a:xfrm>
        <a:prstGeom prst="rect">
          <a:avLst/>
        </a:prstGeom>
      </xdr:spPr>
    </xdr:pic>
    <xdr:clientData/>
  </xdr:twoCellAnchor>
  <xdr:twoCellAnchor>
    <xdr:from>
      <xdr:col>2</xdr:col>
      <xdr:colOff>31750</xdr:colOff>
      <xdr:row>200</xdr:row>
      <xdr:rowOff>174625</xdr:rowOff>
    </xdr:from>
    <xdr:to>
      <xdr:col>2</xdr:col>
      <xdr:colOff>1269621</xdr:colOff>
      <xdr:row>200</xdr:row>
      <xdr:rowOff>535781</xdr:rowOff>
    </xdr:to>
    <xdr:pic>
      <xdr:nvPicPr>
        <xdr:cNvPr id="390" name="Рисунок 389"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5334000"/>
          <a:ext cx="1237871" cy="361156"/>
        </a:xfrm>
        <a:prstGeom prst="rect">
          <a:avLst/>
        </a:prstGeom>
        <a:noFill/>
        <a:ln>
          <a:noFill/>
        </a:ln>
      </xdr:spPr>
    </xdr:pic>
    <xdr:clientData/>
  </xdr:twoCellAnchor>
  <xdr:twoCellAnchor>
    <xdr:from>
      <xdr:col>6</xdr:col>
      <xdr:colOff>158751</xdr:colOff>
      <xdr:row>263</xdr:row>
      <xdr:rowOff>63501</xdr:rowOff>
    </xdr:from>
    <xdr:to>
      <xdr:col>6</xdr:col>
      <xdr:colOff>1049311</xdr:colOff>
      <xdr:row>263</xdr:row>
      <xdr:rowOff>1000125</xdr:rowOff>
    </xdr:to>
    <xdr:pic>
      <xdr:nvPicPr>
        <xdr:cNvPr id="19" name="Рисунок 18"/>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9842501" y="315229876"/>
          <a:ext cx="890560" cy="936624"/>
        </a:xfrm>
        <a:prstGeom prst="rect">
          <a:avLst/>
        </a:prstGeom>
      </xdr:spPr>
    </xdr:pic>
    <xdr:clientData/>
  </xdr:twoCellAnchor>
  <xdr:twoCellAnchor>
    <xdr:from>
      <xdr:col>6</xdr:col>
      <xdr:colOff>1063625</xdr:colOff>
      <xdr:row>263</xdr:row>
      <xdr:rowOff>412749</xdr:rowOff>
    </xdr:from>
    <xdr:to>
      <xdr:col>6</xdr:col>
      <xdr:colOff>2841326</xdr:colOff>
      <xdr:row>263</xdr:row>
      <xdr:rowOff>2275780</xdr:rowOff>
    </xdr:to>
    <xdr:pic>
      <xdr:nvPicPr>
        <xdr:cNvPr id="31" name="Рисунок 30"/>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0747375" y="315579124"/>
          <a:ext cx="1777701" cy="1863031"/>
        </a:xfrm>
        <a:prstGeom prst="rect">
          <a:avLst/>
        </a:prstGeom>
      </xdr:spPr>
    </xdr:pic>
    <xdr:clientData/>
  </xdr:twoCellAnchor>
  <xdr:twoCellAnchor>
    <xdr:from>
      <xdr:col>6</xdr:col>
      <xdr:colOff>492125</xdr:colOff>
      <xdr:row>29</xdr:row>
      <xdr:rowOff>47625</xdr:rowOff>
    </xdr:from>
    <xdr:to>
      <xdr:col>6</xdr:col>
      <xdr:colOff>2144284</xdr:colOff>
      <xdr:row>29</xdr:row>
      <xdr:rowOff>1791232</xdr:rowOff>
    </xdr:to>
    <xdr:pic>
      <xdr:nvPicPr>
        <xdr:cNvPr id="488" name="Рисунок 48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0175875" y="42306875"/>
          <a:ext cx="1652159" cy="1743607"/>
        </a:xfrm>
        <a:prstGeom prst="rect">
          <a:avLst/>
        </a:prstGeom>
      </xdr:spPr>
    </xdr:pic>
    <xdr:clientData/>
  </xdr:twoCellAnchor>
  <xdr:twoCellAnchor>
    <xdr:from>
      <xdr:col>6</xdr:col>
      <xdr:colOff>333375</xdr:colOff>
      <xdr:row>25</xdr:row>
      <xdr:rowOff>111125</xdr:rowOff>
    </xdr:from>
    <xdr:to>
      <xdr:col>6</xdr:col>
      <xdr:colOff>2493861</xdr:colOff>
      <xdr:row>25</xdr:row>
      <xdr:rowOff>1821630</xdr:rowOff>
    </xdr:to>
    <xdr:pic>
      <xdr:nvPicPr>
        <xdr:cNvPr id="366" name="Рисунок 365"/>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0017125" y="34432875"/>
          <a:ext cx="2160486" cy="1710505"/>
        </a:xfrm>
        <a:prstGeom prst="rect">
          <a:avLst/>
        </a:prstGeom>
      </xdr:spPr>
    </xdr:pic>
    <xdr:clientData/>
  </xdr:twoCellAnchor>
  <xdr:twoCellAnchor>
    <xdr:from>
      <xdr:col>6</xdr:col>
      <xdr:colOff>349250</xdr:colOff>
      <xdr:row>33</xdr:row>
      <xdr:rowOff>508000</xdr:rowOff>
    </xdr:from>
    <xdr:to>
      <xdr:col>6</xdr:col>
      <xdr:colOff>2841625</xdr:colOff>
      <xdr:row>33</xdr:row>
      <xdr:rowOff>1704973</xdr:rowOff>
    </xdr:to>
    <xdr:pic>
      <xdr:nvPicPr>
        <xdr:cNvPr id="376" name="Рисунок 375"/>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0033000" y="50704750"/>
          <a:ext cx="2492375" cy="1196973"/>
        </a:xfrm>
        <a:prstGeom prst="rect">
          <a:avLst/>
        </a:prstGeom>
      </xdr:spPr>
    </xdr:pic>
    <xdr:clientData/>
  </xdr:twoCellAnchor>
  <xdr:twoCellAnchor>
    <xdr:from>
      <xdr:col>6</xdr:col>
      <xdr:colOff>349250</xdr:colOff>
      <xdr:row>37</xdr:row>
      <xdr:rowOff>190501</xdr:rowOff>
    </xdr:from>
    <xdr:to>
      <xdr:col>6</xdr:col>
      <xdr:colOff>2597317</xdr:colOff>
      <xdr:row>37</xdr:row>
      <xdr:rowOff>1841501</xdr:rowOff>
    </xdr:to>
    <xdr:pic>
      <xdr:nvPicPr>
        <xdr:cNvPr id="378" name="Рисунок 377"/>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0033000" y="58324751"/>
          <a:ext cx="2248067" cy="1651000"/>
        </a:xfrm>
        <a:prstGeom prst="rect">
          <a:avLst/>
        </a:prstGeom>
      </xdr:spPr>
    </xdr:pic>
    <xdr:clientData/>
  </xdr:twoCellAnchor>
  <xdr:twoCellAnchor>
    <xdr:from>
      <xdr:col>6</xdr:col>
      <xdr:colOff>619127</xdr:colOff>
      <xdr:row>208</xdr:row>
      <xdr:rowOff>31750</xdr:rowOff>
    </xdr:from>
    <xdr:to>
      <xdr:col>6</xdr:col>
      <xdr:colOff>2301875</xdr:colOff>
      <xdr:row>208</xdr:row>
      <xdr:rowOff>1845282</xdr:rowOff>
    </xdr:to>
    <xdr:pic>
      <xdr:nvPicPr>
        <xdr:cNvPr id="348" name="Рисунок 347"/>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0302877" y="34337625"/>
          <a:ext cx="1682748" cy="1813532"/>
        </a:xfrm>
        <a:prstGeom prst="rect">
          <a:avLst/>
        </a:prstGeom>
      </xdr:spPr>
    </xdr:pic>
    <xdr:clientData/>
  </xdr:twoCellAnchor>
  <xdr:twoCellAnchor>
    <xdr:from>
      <xdr:col>2</xdr:col>
      <xdr:colOff>63500</xdr:colOff>
      <xdr:row>17</xdr:row>
      <xdr:rowOff>254000</xdr:rowOff>
    </xdr:from>
    <xdr:to>
      <xdr:col>2</xdr:col>
      <xdr:colOff>1301371</xdr:colOff>
      <xdr:row>17</xdr:row>
      <xdr:rowOff>615156</xdr:rowOff>
    </xdr:to>
    <xdr:pic>
      <xdr:nvPicPr>
        <xdr:cNvPr id="321" name="Рисунок 320"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3302000"/>
          <a:ext cx="1237871" cy="361156"/>
        </a:xfrm>
        <a:prstGeom prst="rect">
          <a:avLst/>
        </a:prstGeom>
        <a:noFill/>
        <a:ln>
          <a:noFill/>
        </a:ln>
      </xdr:spPr>
    </xdr:pic>
    <xdr:clientData/>
  </xdr:twoCellAnchor>
  <xdr:twoCellAnchor>
    <xdr:from>
      <xdr:col>6</xdr:col>
      <xdr:colOff>1381125</xdr:colOff>
      <xdr:row>17</xdr:row>
      <xdr:rowOff>1079499</xdr:rowOff>
    </xdr:from>
    <xdr:to>
      <xdr:col>6</xdr:col>
      <xdr:colOff>2813553</xdr:colOff>
      <xdr:row>17</xdr:row>
      <xdr:rowOff>2320100</xdr:rowOff>
    </xdr:to>
    <xdr:pic>
      <xdr:nvPicPr>
        <xdr:cNvPr id="5" name="Рисунок 4"/>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1064875" y="6921499"/>
          <a:ext cx="1432428" cy="1240601"/>
        </a:xfrm>
        <a:prstGeom prst="rect">
          <a:avLst/>
        </a:prstGeom>
      </xdr:spPr>
    </xdr:pic>
    <xdr:clientData/>
  </xdr:twoCellAnchor>
  <xdr:twoCellAnchor>
    <xdr:from>
      <xdr:col>6</xdr:col>
      <xdr:colOff>95250</xdr:colOff>
      <xdr:row>17</xdr:row>
      <xdr:rowOff>104668</xdr:rowOff>
    </xdr:from>
    <xdr:to>
      <xdr:col>6</xdr:col>
      <xdr:colOff>1381125</xdr:colOff>
      <xdr:row>17</xdr:row>
      <xdr:rowOff>2430911</xdr:rowOff>
    </xdr:to>
    <xdr:pic>
      <xdr:nvPicPr>
        <xdr:cNvPr id="339" name="Рисунок 338"/>
        <xdr:cNvPicPr>
          <a:picLocks noChangeAspect="1"/>
        </xdr:cNvPicPr>
      </xdr:nvPicPr>
      <xdr:blipFill>
        <a:blip xmlns:r="http://schemas.openxmlformats.org/officeDocument/2006/relationships" r:embed="rId283" cstate="email">
          <a:extLst>
            <a:ext uri="{BEBA8EAE-BF5A-486C-A8C5-ECC9F3942E4B}">
              <a14:imgProps xmlns:a14="http://schemas.microsoft.com/office/drawing/2010/main">
                <a14:imgLayer r:embed="rId284">
                  <a14:imgEffect>
                    <a14:saturation sat="0"/>
                  </a14:imgEffect>
                </a14:imgLayer>
              </a14:imgProps>
            </a:ext>
            <a:ext uri="{28A0092B-C50C-407E-A947-70E740481C1C}">
              <a14:useLocalDpi xmlns:a14="http://schemas.microsoft.com/office/drawing/2010/main"/>
            </a:ext>
          </a:extLst>
        </a:blip>
        <a:stretch>
          <a:fillRect/>
        </a:stretch>
      </xdr:blipFill>
      <xdr:spPr>
        <a:xfrm>
          <a:off x="9779000" y="5946668"/>
          <a:ext cx="1285875" cy="2326243"/>
        </a:xfrm>
        <a:prstGeom prst="rect">
          <a:avLst/>
        </a:prstGeom>
      </xdr:spPr>
    </xdr:pic>
    <xdr:clientData/>
  </xdr:twoCellAnchor>
  <xdr:twoCellAnchor>
    <xdr:from>
      <xdr:col>2</xdr:col>
      <xdr:colOff>63500</xdr:colOff>
      <xdr:row>19</xdr:row>
      <xdr:rowOff>254000</xdr:rowOff>
    </xdr:from>
    <xdr:to>
      <xdr:col>2</xdr:col>
      <xdr:colOff>1301371</xdr:colOff>
      <xdr:row>19</xdr:row>
      <xdr:rowOff>615156</xdr:rowOff>
    </xdr:to>
    <xdr:pic>
      <xdr:nvPicPr>
        <xdr:cNvPr id="345" name="Рисунок 344"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3302000"/>
          <a:ext cx="1237871" cy="361156"/>
        </a:xfrm>
        <a:prstGeom prst="rect">
          <a:avLst/>
        </a:prstGeom>
        <a:noFill/>
        <a:ln>
          <a:noFill/>
        </a:ln>
      </xdr:spPr>
    </xdr:pic>
    <xdr:clientData/>
  </xdr:twoCellAnchor>
  <xdr:twoCellAnchor>
    <xdr:from>
      <xdr:col>2</xdr:col>
      <xdr:colOff>63500</xdr:colOff>
      <xdr:row>20</xdr:row>
      <xdr:rowOff>254000</xdr:rowOff>
    </xdr:from>
    <xdr:to>
      <xdr:col>2</xdr:col>
      <xdr:colOff>1301371</xdr:colOff>
      <xdr:row>20</xdr:row>
      <xdr:rowOff>615156</xdr:rowOff>
    </xdr:to>
    <xdr:pic>
      <xdr:nvPicPr>
        <xdr:cNvPr id="349" name="Рисунок 348"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6096000"/>
          <a:ext cx="1237871" cy="361156"/>
        </a:xfrm>
        <a:prstGeom prst="rect">
          <a:avLst/>
        </a:prstGeom>
        <a:noFill/>
        <a:ln>
          <a:noFill/>
        </a:ln>
      </xdr:spPr>
    </xdr:pic>
    <xdr:clientData/>
  </xdr:twoCellAnchor>
  <xdr:twoCellAnchor>
    <xdr:from>
      <xdr:col>6</xdr:col>
      <xdr:colOff>1381125</xdr:colOff>
      <xdr:row>20</xdr:row>
      <xdr:rowOff>1079499</xdr:rowOff>
    </xdr:from>
    <xdr:to>
      <xdr:col>6</xdr:col>
      <xdr:colOff>2813553</xdr:colOff>
      <xdr:row>20</xdr:row>
      <xdr:rowOff>2320100</xdr:rowOff>
    </xdr:to>
    <xdr:pic>
      <xdr:nvPicPr>
        <xdr:cNvPr id="356" name="Рисунок 355"/>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1064875" y="6921499"/>
          <a:ext cx="1432428" cy="1240601"/>
        </a:xfrm>
        <a:prstGeom prst="rect">
          <a:avLst/>
        </a:prstGeom>
      </xdr:spPr>
    </xdr:pic>
    <xdr:clientData/>
  </xdr:twoCellAnchor>
  <xdr:twoCellAnchor>
    <xdr:from>
      <xdr:col>6</xdr:col>
      <xdr:colOff>1793875</xdr:colOff>
      <xdr:row>19</xdr:row>
      <xdr:rowOff>989070</xdr:rowOff>
    </xdr:from>
    <xdr:to>
      <xdr:col>6</xdr:col>
      <xdr:colOff>3016251</xdr:colOff>
      <xdr:row>19</xdr:row>
      <xdr:rowOff>2510584</xdr:rowOff>
    </xdr:to>
    <xdr:pic>
      <xdr:nvPicPr>
        <xdr:cNvPr id="358" name="Рисунок 357"/>
        <xdr:cNvPicPr>
          <a:picLocks noChangeAspect="1"/>
        </xdr:cNvPicPr>
      </xdr:nvPicPr>
      <xdr:blipFill>
        <a:blip xmlns:r="http://schemas.openxmlformats.org/officeDocument/2006/relationships" r:embed="rId285" cstate="email">
          <a:extLst>
            <a:ext uri="{BEBA8EAE-BF5A-486C-A8C5-ECC9F3942E4B}">
              <a14:imgProps xmlns:a14="http://schemas.microsoft.com/office/drawing/2010/main">
                <a14:imgLayer r:embed="rId286">
                  <a14:imgEffect>
                    <a14:saturation sat="0"/>
                  </a14:imgEffect>
                </a14:imgLayer>
              </a14:imgProps>
            </a:ext>
            <a:ext uri="{28A0092B-C50C-407E-A947-70E740481C1C}">
              <a14:useLocalDpi xmlns:a14="http://schemas.microsoft.com/office/drawing/2010/main"/>
            </a:ext>
          </a:extLst>
        </a:blip>
        <a:stretch>
          <a:fillRect/>
        </a:stretch>
      </xdr:blipFill>
      <xdr:spPr>
        <a:xfrm>
          <a:off x="11477625" y="4037070"/>
          <a:ext cx="1222376" cy="1521514"/>
        </a:xfrm>
        <a:prstGeom prst="rect">
          <a:avLst/>
        </a:prstGeom>
      </xdr:spPr>
    </xdr:pic>
    <xdr:clientData/>
  </xdr:twoCellAnchor>
  <xdr:twoCellAnchor>
    <xdr:from>
      <xdr:col>6</xdr:col>
      <xdr:colOff>111126</xdr:colOff>
      <xdr:row>19</xdr:row>
      <xdr:rowOff>79374</xdr:rowOff>
    </xdr:from>
    <xdr:to>
      <xdr:col>6</xdr:col>
      <xdr:colOff>1612812</xdr:colOff>
      <xdr:row>19</xdr:row>
      <xdr:rowOff>2796035</xdr:rowOff>
    </xdr:to>
    <xdr:pic>
      <xdr:nvPicPr>
        <xdr:cNvPr id="373" name="Рисунок 372"/>
        <xdr:cNvPicPr>
          <a:picLocks noChangeAspect="1"/>
        </xdr:cNvPicPr>
      </xdr:nvPicPr>
      <xdr:blipFill>
        <a:blip xmlns:r="http://schemas.openxmlformats.org/officeDocument/2006/relationships" r:embed="rId287" cstate="email">
          <a:extLst>
            <a:ext uri="{BEBA8EAE-BF5A-486C-A8C5-ECC9F3942E4B}">
              <a14:imgProps xmlns:a14="http://schemas.microsoft.com/office/drawing/2010/main">
                <a14:imgLayer r:embed="rId288">
                  <a14:imgEffect>
                    <a14:saturation sat="0"/>
                  </a14:imgEffect>
                </a14:imgLayer>
              </a14:imgProps>
            </a:ext>
            <a:ext uri="{28A0092B-C50C-407E-A947-70E740481C1C}">
              <a14:useLocalDpi xmlns:a14="http://schemas.microsoft.com/office/drawing/2010/main"/>
            </a:ext>
          </a:extLst>
        </a:blip>
        <a:stretch>
          <a:fillRect/>
        </a:stretch>
      </xdr:blipFill>
      <xdr:spPr>
        <a:xfrm>
          <a:off x="9794876" y="3127374"/>
          <a:ext cx="1501686" cy="2716661"/>
        </a:xfrm>
        <a:prstGeom prst="rect">
          <a:avLst/>
        </a:prstGeom>
      </xdr:spPr>
    </xdr:pic>
    <xdr:clientData/>
  </xdr:twoCellAnchor>
  <xdr:twoCellAnchor>
    <xdr:from>
      <xdr:col>6</xdr:col>
      <xdr:colOff>95250</xdr:colOff>
      <xdr:row>20</xdr:row>
      <xdr:rowOff>104668</xdr:rowOff>
    </xdr:from>
    <xdr:to>
      <xdr:col>6</xdr:col>
      <xdr:colOff>1381125</xdr:colOff>
      <xdr:row>20</xdr:row>
      <xdr:rowOff>2430911</xdr:rowOff>
    </xdr:to>
    <xdr:pic>
      <xdr:nvPicPr>
        <xdr:cNvPr id="392" name="Рисунок 391"/>
        <xdr:cNvPicPr>
          <a:picLocks noChangeAspect="1"/>
        </xdr:cNvPicPr>
      </xdr:nvPicPr>
      <xdr:blipFill>
        <a:blip xmlns:r="http://schemas.openxmlformats.org/officeDocument/2006/relationships" r:embed="rId283" cstate="email">
          <a:extLst>
            <a:ext uri="{BEBA8EAE-BF5A-486C-A8C5-ECC9F3942E4B}">
              <a14:imgProps xmlns:a14="http://schemas.microsoft.com/office/drawing/2010/main">
                <a14:imgLayer r:embed="rId284">
                  <a14:imgEffect>
                    <a14:saturation sat="0"/>
                  </a14:imgEffect>
                </a14:imgLayer>
              </a14:imgProps>
            </a:ext>
            <a:ext uri="{28A0092B-C50C-407E-A947-70E740481C1C}">
              <a14:useLocalDpi xmlns:a14="http://schemas.microsoft.com/office/drawing/2010/main"/>
            </a:ext>
          </a:extLst>
        </a:blip>
        <a:stretch>
          <a:fillRect/>
        </a:stretch>
      </xdr:blipFill>
      <xdr:spPr>
        <a:xfrm>
          <a:off x="9779000" y="5946668"/>
          <a:ext cx="1285875" cy="2326243"/>
        </a:xfrm>
        <a:prstGeom prst="rect">
          <a:avLst/>
        </a:prstGeom>
      </xdr:spPr>
    </xdr:pic>
    <xdr:clientData/>
  </xdr:twoCellAnchor>
  <xdr:twoCellAnchor>
    <xdr:from>
      <xdr:col>6</xdr:col>
      <xdr:colOff>619125</xdr:colOff>
      <xdr:row>18</xdr:row>
      <xdr:rowOff>31750</xdr:rowOff>
    </xdr:from>
    <xdr:to>
      <xdr:col>6</xdr:col>
      <xdr:colOff>1856996</xdr:colOff>
      <xdr:row>18</xdr:row>
      <xdr:rowOff>392906</xdr:rowOff>
    </xdr:to>
    <xdr:pic>
      <xdr:nvPicPr>
        <xdr:cNvPr id="395" name="Рисунок 394"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302875" y="12652375"/>
          <a:ext cx="1237871" cy="361156"/>
        </a:xfrm>
        <a:prstGeom prst="rect">
          <a:avLst/>
        </a:prstGeom>
        <a:noFill/>
        <a:ln>
          <a:noFill/>
        </a:ln>
      </xdr:spPr>
    </xdr:pic>
    <xdr:clientData/>
  </xdr:twoCellAnchor>
  <xdr:twoCellAnchor>
    <xdr:from>
      <xdr:col>2</xdr:col>
      <xdr:colOff>63500</xdr:colOff>
      <xdr:row>16</xdr:row>
      <xdr:rowOff>254000</xdr:rowOff>
    </xdr:from>
    <xdr:to>
      <xdr:col>2</xdr:col>
      <xdr:colOff>1301371</xdr:colOff>
      <xdr:row>16</xdr:row>
      <xdr:rowOff>615156</xdr:rowOff>
    </xdr:to>
    <xdr:pic>
      <xdr:nvPicPr>
        <xdr:cNvPr id="317" name="Рисунок 316"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3302000"/>
          <a:ext cx="1237871" cy="361156"/>
        </a:xfrm>
        <a:prstGeom prst="rect">
          <a:avLst/>
        </a:prstGeom>
        <a:noFill/>
        <a:ln>
          <a:noFill/>
        </a:ln>
      </xdr:spPr>
    </xdr:pic>
    <xdr:clientData/>
  </xdr:twoCellAnchor>
  <xdr:twoCellAnchor>
    <xdr:from>
      <xdr:col>6</xdr:col>
      <xdr:colOff>1793875</xdr:colOff>
      <xdr:row>16</xdr:row>
      <xdr:rowOff>989070</xdr:rowOff>
    </xdr:from>
    <xdr:to>
      <xdr:col>6</xdr:col>
      <xdr:colOff>3016251</xdr:colOff>
      <xdr:row>16</xdr:row>
      <xdr:rowOff>2510584</xdr:rowOff>
    </xdr:to>
    <xdr:pic>
      <xdr:nvPicPr>
        <xdr:cNvPr id="322" name="Рисунок 321"/>
        <xdr:cNvPicPr>
          <a:picLocks noChangeAspect="1"/>
        </xdr:cNvPicPr>
      </xdr:nvPicPr>
      <xdr:blipFill>
        <a:blip xmlns:r="http://schemas.openxmlformats.org/officeDocument/2006/relationships" r:embed="rId285" cstate="email">
          <a:extLst>
            <a:ext uri="{BEBA8EAE-BF5A-486C-A8C5-ECC9F3942E4B}">
              <a14:imgProps xmlns:a14="http://schemas.microsoft.com/office/drawing/2010/main">
                <a14:imgLayer r:embed="rId286">
                  <a14:imgEffect>
                    <a14:saturation sat="0"/>
                  </a14:imgEffect>
                </a14:imgLayer>
              </a14:imgProps>
            </a:ext>
            <a:ext uri="{28A0092B-C50C-407E-A947-70E740481C1C}">
              <a14:useLocalDpi xmlns:a14="http://schemas.microsoft.com/office/drawing/2010/main"/>
            </a:ext>
          </a:extLst>
        </a:blip>
        <a:stretch>
          <a:fillRect/>
        </a:stretch>
      </xdr:blipFill>
      <xdr:spPr>
        <a:xfrm>
          <a:off x="11477625" y="4037070"/>
          <a:ext cx="1222376" cy="1521514"/>
        </a:xfrm>
        <a:prstGeom prst="rect">
          <a:avLst/>
        </a:prstGeom>
      </xdr:spPr>
    </xdr:pic>
    <xdr:clientData/>
  </xdr:twoCellAnchor>
  <xdr:twoCellAnchor>
    <xdr:from>
      <xdr:col>6</xdr:col>
      <xdr:colOff>111126</xdr:colOff>
      <xdr:row>16</xdr:row>
      <xdr:rowOff>79374</xdr:rowOff>
    </xdr:from>
    <xdr:to>
      <xdr:col>6</xdr:col>
      <xdr:colOff>1612812</xdr:colOff>
      <xdr:row>16</xdr:row>
      <xdr:rowOff>2651125</xdr:rowOff>
    </xdr:to>
    <xdr:pic>
      <xdr:nvPicPr>
        <xdr:cNvPr id="323" name="Рисунок 322"/>
        <xdr:cNvPicPr>
          <a:picLocks noChangeAspect="1"/>
        </xdr:cNvPicPr>
      </xdr:nvPicPr>
      <xdr:blipFill>
        <a:blip xmlns:r="http://schemas.openxmlformats.org/officeDocument/2006/relationships" r:embed="rId287" cstate="email">
          <a:extLst>
            <a:ext uri="{BEBA8EAE-BF5A-486C-A8C5-ECC9F3942E4B}">
              <a14:imgProps xmlns:a14="http://schemas.microsoft.com/office/drawing/2010/main">
                <a14:imgLayer r:embed="rId288">
                  <a14:imgEffect>
                    <a14:saturation sat="0"/>
                  </a14:imgEffect>
                </a14:imgLayer>
              </a14:imgProps>
            </a:ext>
            <a:ext uri="{28A0092B-C50C-407E-A947-70E740481C1C}">
              <a14:useLocalDpi xmlns:a14="http://schemas.microsoft.com/office/drawing/2010/main"/>
            </a:ext>
          </a:extLst>
        </a:blip>
        <a:stretch>
          <a:fillRect/>
        </a:stretch>
      </xdr:blipFill>
      <xdr:spPr>
        <a:xfrm>
          <a:off x="9794876" y="3127374"/>
          <a:ext cx="1501686" cy="2571751"/>
        </a:xfrm>
        <a:prstGeom prst="rect">
          <a:avLst/>
        </a:prstGeom>
      </xdr:spPr>
    </xdr:pic>
    <xdr:clientData/>
  </xdr:twoCellAnchor>
  <xdr:twoCellAnchor>
    <xdr:from>
      <xdr:col>2</xdr:col>
      <xdr:colOff>158750</xdr:colOff>
      <xdr:row>9</xdr:row>
      <xdr:rowOff>253999</xdr:rowOff>
    </xdr:from>
    <xdr:to>
      <xdr:col>2</xdr:col>
      <xdr:colOff>1587500</xdr:colOff>
      <xdr:row>9</xdr:row>
      <xdr:rowOff>714374</xdr:rowOff>
    </xdr:to>
    <xdr:pic>
      <xdr:nvPicPr>
        <xdr:cNvPr id="338" name="Рисунок 337"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63625" y="6095999"/>
          <a:ext cx="1428750" cy="460375"/>
        </a:xfrm>
        <a:prstGeom prst="rect">
          <a:avLst/>
        </a:prstGeom>
        <a:noFill/>
        <a:ln>
          <a:noFill/>
        </a:ln>
      </xdr:spPr>
    </xdr:pic>
    <xdr:clientData/>
  </xdr:twoCellAnchor>
  <xdr:twoCellAnchor>
    <xdr:from>
      <xdr:col>6</xdr:col>
      <xdr:colOff>206374</xdr:colOff>
      <xdr:row>9</xdr:row>
      <xdr:rowOff>143393</xdr:rowOff>
    </xdr:from>
    <xdr:to>
      <xdr:col>6</xdr:col>
      <xdr:colOff>2476499</xdr:colOff>
      <xdr:row>9</xdr:row>
      <xdr:rowOff>2838337</xdr:rowOff>
    </xdr:to>
    <xdr:pic>
      <xdr:nvPicPr>
        <xdr:cNvPr id="8" name="Рисунок 7"/>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9890124" y="5985393"/>
          <a:ext cx="2270125" cy="2694944"/>
        </a:xfrm>
        <a:prstGeom prst="rect">
          <a:avLst/>
        </a:prstGeom>
      </xdr:spPr>
    </xdr:pic>
    <xdr:clientData/>
  </xdr:twoCellAnchor>
  <xdr:twoCellAnchor>
    <xdr:from>
      <xdr:col>6</xdr:col>
      <xdr:colOff>95250</xdr:colOff>
      <xdr:row>9</xdr:row>
      <xdr:rowOff>2904603</xdr:rowOff>
    </xdr:from>
    <xdr:to>
      <xdr:col>6</xdr:col>
      <xdr:colOff>968375</xdr:colOff>
      <xdr:row>9</xdr:row>
      <xdr:rowOff>4206875</xdr:rowOff>
    </xdr:to>
    <xdr:pic>
      <xdr:nvPicPr>
        <xdr:cNvPr id="18" name="Рисунок 17"/>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9779000" y="10016603"/>
          <a:ext cx="873125" cy="1302272"/>
        </a:xfrm>
        <a:prstGeom prst="rect">
          <a:avLst/>
        </a:prstGeom>
      </xdr:spPr>
    </xdr:pic>
    <xdr:clientData/>
  </xdr:twoCellAnchor>
  <xdr:twoCellAnchor>
    <xdr:from>
      <xdr:col>6</xdr:col>
      <xdr:colOff>1079501</xdr:colOff>
      <xdr:row>9</xdr:row>
      <xdr:rowOff>2926839</xdr:rowOff>
    </xdr:from>
    <xdr:to>
      <xdr:col>6</xdr:col>
      <xdr:colOff>1920875</xdr:colOff>
      <xdr:row>9</xdr:row>
      <xdr:rowOff>4238624</xdr:rowOff>
    </xdr:to>
    <xdr:pic>
      <xdr:nvPicPr>
        <xdr:cNvPr id="34" name="Рисунок 33"/>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0763251" y="10038839"/>
          <a:ext cx="841374" cy="1311785"/>
        </a:xfrm>
        <a:prstGeom prst="rect">
          <a:avLst/>
        </a:prstGeom>
      </xdr:spPr>
    </xdr:pic>
    <xdr:clientData/>
  </xdr:twoCellAnchor>
  <xdr:twoCellAnchor>
    <xdr:from>
      <xdr:col>6</xdr:col>
      <xdr:colOff>2032001</xdr:colOff>
      <xdr:row>9</xdr:row>
      <xdr:rowOff>2934472</xdr:rowOff>
    </xdr:from>
    <xdr:to>
      <xdr:col>6</xdr:col>
      <xdr:colOff>2873375</xdr:colOff>
      <xdr:row>9</xdr:row>
      <xdr:rowOff>4263274</xdr:rowOff>
    </xdr:to>
    <xdr:pic>
      <xdr:nvPicPr>
        <xdr:cNvPr id="41" name="Рисунок 40"/>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1715751" y="10046472"/>
          <a:ext cx="841374" cy="1328802"/>
        </a:xfrm>
        <a:prstGeom prst="rect">
          <a:avLst/>
        </a:prstGeom>
      </xdr:spPr>
    </xdr:pic>
    <xdr:clientData/>
  </xdr:twoCellAnchor>
  <xdr:twoCellAnchor>
    <xdr:from>
      <xdr:col>6</xdr:col>
      <xdr:colOff>476250</xdr:colOff>
      <xdr:row>8</xdr:row>
      <xdr:rowOff>31235</xdr:rowOff>
    </xdr:from>
    <xdr:to>
      <xdr:col>6</xdr:col>
      <xdr:colOff>2492375</xdr:colOff>
      <xdr:row>8</xdr:row>
      <xdr:rowOff>2513330</xdr:rowOff>
    </xdr:to>
    <xdr:pic>
      <xdr:nvPicPr>
        <xdr:cNvPr id="44" name="Рисунок 43"/>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0160000" y="3079235"/>
          <a:ext cx="2016125" cy="2482095"/>
        </a:xfrm>
        <a:prstGeom prst="rect">
          <a:avLst/>
        </a:prstGeom>
      </xdr:spPr>
    </xdr:pic>
    <xdr:clientData/>
  </xdr:twoCellAnchor>
  <xdr:twoCellAnchor>
    <xdr:from>
      <xdr:col>6</xdr:col>
      <xdr:colOff>111126</xdr:colOff>
      <xdr:row>8</xdr:row>
      <xdr:rowOff>2682874</xdr:rowOff>
    </xdr:from>
    <xdr:to>
      <xdr:col>6</xdr:col>
      <xdr:colOff>1031875</xdr:colOff>
      <xdr:row>8</xdr:row>
      <xdr:rowOff>3977285</xdr:rowOff>
    </xdr:to>
    <xdr:pic>
      <xdr:nvPicPr>
        <xdr:cNvPr id="55" name="Рисунок 54"/>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9794876" y="5730874"/>
          <a:ext cx="920749" cy="1294411"/>
        </a:xfrm>
        <a:prstGeom prst="rect">
          <a:avLst/>
        </a:prstGeom>
      </xdr:spPr>
    </xdr:pic>
    <xdr:clientData/>
  </xdr:twoCellAnchor>
  <xdr:twoCellAnchor>
    <xdr:from>
      <xdr:col>6</xdr:col>
      <xdr:colOff>1063626</xdr:colOff>
      <xdr:row>8</xdr:row>
      <xdr:rowOff>2682875</xdr:rowOff>
    </xdr:from>
    <xdr:to>
      <xdr:col>6</xdr:col>
      <xdr:colOff>1984375</xdr:colOff>
      <xdr:row>8</xdr:row>
      <xdr:rowOff>3964559</xdr:rowOff>
    </xdr:to>
    <xdr:pic>
      <xdr:nvPicPr>
        <xdr:cNvPr id="451" name="Рисунок 450"/>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0747376" y="5730875"/>
          <a:ext cx="920749" cy="1281684"/>
        </a:xfrm>
        <a:prstGeom prst="rect">
          <a:avLst/>
        </a:prstGeom>
      </xdr:spPr>
    </xdr:pic>
    <xdr:clientData/>
  </xdr:twoCellAnchor>
  <xdr:twoCellAnchor>
    <xdr:from>
      <xdr:col>6</xdr:col>
      <xdr:colOff>2032001</xdr:colOff>
      <xdr:row>8</xdr:row>
      <xdr:rowOff>2676315</xdr:rowOff>
    </xdr:from>
    <xdr:to>
      <xdr:col>6</xdr:col>
      <xdr:colOff>2936875</xdr:colOff>
      <xdr:row>8</xdr:row>
      <xdr:rowOff>3961427</xdr:rowOff>
    </xdr:to>
    <xdr:pic>
      <xdr:nvPicPr>
        <xdr:cNvPr id="468" name="Рисунок 467"/>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1715751" y="5724315"/>
          <a:ext cx="904874" cy="1285112"/>
        </a:xfrm>
        <a:prstGeom prst="rect">
          <a:avLst/>
        </a:prstGeom>
      </xdr:spPr>
    </xdr:pic>
    <xdr:clientData/>
  </xdr:twoCellAnchor>
  <xdr:twoCellAnchor>
    <xdr:from>
      <xdr:col>2</xdr:col>
      <xdr:colOff>31750</xdr:colOff>
      <xdr:row>202</xdr:row>
      <xdr:rowOff>174625</xdr:rowOff>
    </xdr:from>
    <xdr:to>
      <xdr:col>2</xdr:col>
      <xdr:colOff>1269621</xdr:colOff>
      <xdr:row>202</xdr:row>
      <xdr:rowOff>535781</xdr:rowOff>
    </xdr:to>
    <xdr:pic>
      <xdr:nvPicPr>
        <xdr:cNvPr id="389" name="Рисунок 388"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25860375"/>
          <a:ext cx="1237871" cy="361156"/>
        </a:xfrm>
        <a:prstGeom prst="rect">
          <a:avLst/>
        </a:prstGeom>
        <a:noFill/>
        <a:ln>
          <a:noFill/>
        </a:ln>
      </xdr:spPr>
    </xdr:pic>
    <xdr:clientData/>
  </xdr:twoCellAnchor>
  <xdr:twoCellAnchor>
    <xdr:from>
      <xdr:col>6</xdr:col>
      <xdr:colOff>206375</xdr:colOff>
      <xdr:row>202</xdr:row>
      <xdr:rowOff>46808</xdr:rowOff>
    </xdr:from>
    <xdr:to>
      <xdr:col>6</xdr:col>
      <xdr:colOff>1095374</xdr:colOff>
      <xdr:row>202</xdr:row>
      <xdr:rowOff>2006059</xdr:rowOff>
    </xdr:to>
    <xdr:pic>
      <xdr:nvPicPr>
        <xdr:cNvPr id="401" name="Рисунок 400"/>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25732558"/>
          <a:ext cx="888999" cy="1959251"/>
        </a:xfrm>
        <a:prstGeom prst="rect">
          <a:avLst/>
        </a:prstGeom>
      </xdr:spPr>
    </xdr:pic>
    <xdr:clientData/>
  </xdr:twoCellAnchor>
  <xdr:twoCellAnchor>
    <xdr:from>
      <xdr:col>6</xdr:col>
      <xdr:colOff>1258969</xdr:colOff>
      <xdr:row>202</xdr:row>
      <xdr:rowOff>127000</xdr:rowOff>
    </xdr:from>
    <xdr:to>
      <xdr:col>6</xdr:col>
      <xdr:colOff>2762250</xdr:colOff>
      <xdr:row>202</xdr:row>
      <xdr:rowOff>1964868</xdr:rowOff>
    </xdr:to>
    <xdr:pic>
      <xdr:nvPicPr>
        <xdr:cNvPr id="402" name="Рисунок 401"/>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0942719" y="25812750"/>
          <a:ext cx="1503281" cy="1837868"/>
        </a:xfrm>
        <a:prstGeom prst="rect">
          <a:avLst/>
        </a:prstGeom>
      </xdr:spPr>
    </xdr:pic>
    <xdr:clientData/>
  </xdr:twoCellAnchor>
  <xdr:twoCellAnchor>
    <xdr:from>
      <xdr:col>2</xdr:col>
      <xdr:colOff>158750</xdr:colOff>
      <xdr:row>201</xdr:row>
      <xdr:rowOff>253999</xdr:rowOff>
    </xdr:from>
    <xdr:to>
      <xdr:col>2</xdr:col>
      <xdr:colOff>1587500</xdr:colOff>
      <xdr:row>201</xdr:row>
      <xdr:rowOff>714374</xdr:rowOff>
    </xdr:to>
    <xdr:pic>
      <xdr:nvPicPr>
        <xdr:cNvPr id="422" name="Рисунок 421"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063625" y="7365999"/>
          <a:ext cx="1428750" cy="460375"/>
        </a:xfrm>
        <a:prstGeom prst="rect">
          <a:avLst/>
        </a:prstGeom>
        <a:noFill/>
        <a:ln>
          <a:noFill/>
        </a:ln>
      </xdr:spPr>
    </xdr:pic>
    <xdr:clientData/>
  </xdr:twoCellAnchor>
  <xdr:twoCellAnchor>
    <xdr:from>
      <xdr:col>6</xdr:col>
      <xdr:colOff>460375</xdr:colOff>
      <xdr:row>201</xdr:row>
      <xdr:rowOff>131416</xdr:rowOff>
    </xdr:from>
    <xdr:to>
      <xdr:col>6</xdr:col>
      <xdr:colOff>2714625</xdr:colOff>
      <xdr:row>201</xdr:row>
      <xdr:rowOff>2600212</xdr:rowOff>
    </xdr:to>
    <xdr:pic>
      <xdr:nvPicPr>
        <xdr:cNvPr id="423" name="Рисунок 422"/>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0144125" y="10799416"/>
          <a:ext cx="2254250" cy="2468796"/>
        </a:xfrm>
        <a:prstGeom prst="rect">
          <a:avLst/>
        </a:prstGeom>
      </xdr:spPr>
    </xdr:pic>
    <xdr:clientData/>
  </xdr:twoCellAnchor>
  <xdr:twoCellAnchor>
    <xdr:from>
      <xdr:col>6</xdr:col>
      <xdr:colOff>63500</xdr:colOff>
      <xdr:row>201</xdr:row>
      <xdr:rowOff>2666478</xdr:rowOff>
    </xdr:from>
    <xdr:to>
      <xdr:col>6</xdr:col>
      <xdr:colOff>1016000</xdr:colOff>
      <xdr:row>201</xdr:row>
      <xdr:rowOff>3968750</xdr:rowOff>
    </xdr:to>
    <xdr:pic>
      <xdr:nvPicPr>
        <xdr:cNvPr id="431" name="Рисунок 430"/>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9747250" y="13334478"/>
          <a:ext cx="952500" cy="1302272"/>
        </a:xfrm>
        <a:prstGeom prst="rect">
          <a:avLst/>
        </a:prstGeom>
      </xdr:spPr>
    </xdr:pic>
    <xdr:clientData/>
  </xdr:twoCellAnchor>
  <xdr:twoCellAnchor>
    <xdr:from>
      <xdr:col>6</xdr:col>
      <xdr:colOff>1047751</xdr:colOff>
      <xdr:row>201</xdr:row>
      <xdr:rowOff>2688714</xdr:rowOff>
    </xdr:from>
    <xdr:to>
      <xdr:col>6</xdr:col>
      <xdr:colOff>1952625</xdr:colOff>
      <xdr:row>201</xdr:row>
      <xdr:rowOff>4000499</xdr:rowOff>
    </xdr:to>
    <xdr:pic>
      <xdr:nvPicPr>
        <xdr:cNvPr id="432" name="Рисунок 431"/>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0731501" y="13356714"/>
          <a:ext cx="904874" cy="1311785"/>
        </a:xfrm>
        <a:prstGeom prst="rect">
          <a:avLst/>
        </a:prstGeom>
      </xdr:spPr>
    </xdr:pic>
    <xdr:clientData/>
  </xdr:twoCellAnchor>
  <xdr:twoCellAnchor>
    <xdr:from>
      <xdr:col>6</xdr:col>
      <xdr:colOff>2047875</xdr:colOff>
      <xdr:row>201</xdr:row>
      <xdr:rowOff>2664597</xdr:rowOff>
    </xdr:from>
    <xdr:to>
      <xdr:col>6</xdr:col>
      <xdr:colOff>3000374</xdr:colOff>
      <xdr:row>201</xdr:row>
      <xdr:rowOff>3993399</xdr:rowOff>
    </xdr:to>
    <xdr:pic>
      <xdr:nvPicPr>
        <xdr:cNvPr id="434" name="Рисунок 433"/>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1731625" y="13332597"/>
          <a:ext cx="952499" cy="1328802"/>
        </a:xfrm>
        <a:prstGeom prst="rect">
          <a:avLst/>
        </a:prstGeom>
      </xdr:spPr>
    </xdr:pic>
    <xdr:clientData/>
  </xdr:twoCellAnchor>
  <xdr:twoCellAnchor>
    <xdr:from>
      <xdr:col>6</xdr:col>
      <xdr:colOff>476251</xdr:colOff>
      <xdr:row>200</xdr:row>
      <xdr:rowOff>31236</xdr:rowOff>
    </xdr:from>
    <xdr:to>
      <xdr:col>6</xdr:col>
      <xdr:colOff>2095501</xdr:colOff>
      <xdr:row>200</xdr:row>
      <xdr:rowOff>2024729</xdr:rowOff>
    </xdr:to>
    <xdr:pic>
      <xdr:nvPicPr>
        <xdr:cNvPr id="477" name="Рисунок 476"/>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0160001" y="25716986"/>
          <a:ext cx="1619250" cy="1993493"/>
        </a:xfrm>
        <a:prstGeom prst="rect">
          <a:avLst/>
        </a:prstGeom>
      </xdr:spPr>
    </xdr:pic>
    <xdr:clientData/>
  </xdr:twoCellAnchor>
  <xdr:twoCellAnchor>
    <xdr:from>
      <xdr:col>6</xdr:col>
      <xdr:colOff>111126</xdr:colOff>
      <xdr:row>200</xdr:row>
      <xdr:rowOff>2127250</xdr:rowOff>
    </xdr:from>
    <xdr:to>
      <xdr:col>6</xdr:col>
      <xdr:colOff>896367</xdr:colOff>
      <xdr:row>200</xdr:row>
      <xdr:rowOff>3231160</xdr:rowOff>
    </xdr:to>
    <xdr:pic>
      <xdr:nvPicPr>
        <xdr:cNvPr id="478" name="Рисунок 477"/>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9794876" y="27813000"/>
          <a:ext cx="785241" cy="1103910"/>
        </a:xfrm>
        <a:prstGeom prst="rect">
          <a:avLst/>
        </a:prstGeom>
      </xdr:spPr>
    </xdr:pic>
    <xdr:clientData/>
  </xdr:twoCellAnchor>
  <xdr:twoCellAnchor>
    <xdr:from>
      <xdr:col>6</xdr:col>
      <xdr:colOff>1063626</xdr:colOff>
      <xdr:row>200</xdr:row>
      <xdr:rowOff>2127250</xdr:rowOff>
    </xdr:from>
    <xdr:to>
      <xdr:col>6</xdr:col>
      <xdr:colOff>1873249</xdr:colOff>
      <xdr:row>200</xdr:row>
      <xdr:rowOff>3254246</xdr:rowOff>
    </xdr:to>
    <xdr:pic>
      <xdr:nvPicPr>
        <xdr:cNvPr id="479" name="Рисунок 478"/>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0747376" y="27813000"/>
          <a:ext cx="809623" cy="1126996"/>
        </a:xfrm>
        <a:prstGeom prst="rect">
          <a:avLst/>
        </a:prstGeom>
      </xdr:spPr>
    </xdr:pic>
    <xdr:clientData/>
  </xdr:twoCellAnchor>
  <xdr:twoCellAnchor>
    <xdr:from>
      <xdr:col>6</xdr:col>
      <xdr:colOff>2032001</xdr:colOff>
      <xdr:row>200</xdr:row>
      <xdr:rowOff>2110556</xdr:rowOff>
    </xdr:from>
    <xdr:to>
      <xdr:col>6</xdr:col>
      <xdr:colOff>2841625</xdr:colOff>
      <xdr:row>200</xdr:row>
      <xdr:rowOff>3260393</xdr:rowOff>
    </xdr:to>
    <xdr:pic>
      <xdr:nvPicPr>
        <xdr:cNvPr id="480" name="Рисунок 479"/>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1715751" y="27796306"/>
          <a:ext cx="809624" cy="1149837"/>
        </a:xfrm>
        <a:prstGeom prst="rect">
          <a:avLst/>
        </a:prstGeom>
      </xdr:spPr>
    </xdr:pic>
    <xdr:clientData/>
  </xdr:twoCellAnchor>
  <xdr:twoCellAnchor>
    <xdr:from>
      <xdr:col>2</xdr:col>
      <xdr:colOff>63500</xdr:colOff>
      <xdr:row>10</xdr:row>
      <xdr:rowOff>254000</xdr:rowOff>
    </xdr:from>
    <xdr:to>
      <xdr:col>2</xdr:col>
      <xdr:colOff>1301371</xdr:colOff>
      <xdr:row>10</xdr:row>
      <xdr:rowOff>615156</xdr:rowOff>
    </xdr:to>
    <xdr:pic>
      <xdr:nvPicPr>
        <xdr:cNvPr id="368" name="Рисунок 367"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25669875"/>
          <a:ext cx="1237871" cy="361156"/>
        </a:xfrm>
        <a:prstGeom prst="rect">
          <a:avLst/>
        </a:prstGeom>
        <a:noFill/>
        <a:ln>
          <a:noFill/>
        </a:ln>
      </xdr:spPr>
    </xdr:pic>
    <xdr:clientData/>
  </xdr:twoCellAnchor>
  <xdr:twoCellAnchor>
    <xdr:from>
      <xdr:col>6</xdr:col>
      <xdr:colOff>206375</xdr:colOff>
      <xdr:row>10</xdr:row>
      <xdr:rowOff>46808</xdr:rowOff>
    </xdr:from>
    <xdr:to>
      <xdr:col>6</xdr:col>
      <xdr:colOff>1095374</xdr:colOff>
      <xdr:row>10</xdr:row>
      <xdr:rowOff>2006059</xdr:rowOff>
    </xdr:to>
    <xdr:pic>
      <xdr:nvPicPr>
        <xdr:cNvPr id="394" name="Рисунок 393"/>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25462683"/>
          <a:ext cx="888999" cy="1959251"/>
        </a:xfrm>
        <a:prstGeom prst="rect">
          <a:avLst/>
        </a:prstGeom>
      </xdr:spPr>
    </xdr:pic>
    <xdr:clientData/>
  </xdr:twoCellAnchor>
  <xdr:twoCellAnchor>
    <xdr:from>
      <xdr:col>6</xdr:col>
      <xdr:colOff>1270000</xdr:colOff>
      <xdr:row>10</xdr:row>
      <xdr:rowOff>127000</xdr:rowOff>
    </xdr:from>
    <xdr:to>
      <xdr:col>6</xdr:col>
      <xdr:colOff>2775843</xdr:colOff>
      <xdr:row>10</xdr:row>
      <xdr:rowOff>1968152</xdr:rowOff>
    </xdr:to>
    <xdr:pic>
      <xdr:nvPicPr>
        <xdr:cNvPr id="403" name="Рисунок 402"/>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0953750" y="25542875"/>
          <a:ext cx="1505843" cy="1841152"/>
        </a:xfrm>
        <a:prstGeom prst="rect">
          <a:avLst/>
        </a:prstGeom>
      </xdr:spPr>
    </xdr:pic>
    <xdr:clientData/>
  </xdr:twoCellAnchor>
  <xdr:twoCellAnchor>
    <xdr:from>
      <xdr:col>2</xdr:col>
      <xdr:colOff>63500</xdr:colOff>
      <xdr:row>12</xdr:row>
      <xdr:rowOff>254000</xdr:rowOff>
    </xdr:from>
    <xdr:to>
      <xdr:col>2</xdr:col>
      <xdr:colOff>1301371</xdr:colOff>
      <xdr:row>12</xdr:row>
      <xdr:rowOff>615156</xdr:rowOff>
    </xdr:to>
    <xdr:pic>
      <xdr:nvPicPr>
        <xdr:cNvPr id="407" name="Рисунок 406"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11684000"/>
          <a:ext cx="1237871" cy="361156"/>
        </a:xfrm>
        <a:prstGeom prst="rect">
          <a:avLst/>
        </a:prstGeom>
        <a:noFill/>
        <a:ln>
          <a:noFill/>
        </a:ln>
      </xdr:spPr>
    </xdr:pic>
    <xdr:clientData/>
  </xdr:twoCellAnchor>
  <xdr:twoCellAnchor>
    <xdr:from>
      <xdr:col>6</xdr:col>
      <xdr:colOff>206375</xdr:colOff>
      <xdr:row>12</xdr:row>
      <xdr:rowOff>46808</xdr:rowOff>
    </xdr:from>
    <xdr:to>
      <xdr:col>6</xdr:col>
      <xdr:colOff>1095374</xdr:colOff>
      <xdr:row>12</xdr:row>
      <xdr:rowOff>2006059</xdr:rowOff>
    </xdr:to>
    <xdr:pic>
      <xdr:nvPicPr>
        <xdr:cNvPr id="408" name="Рисунок 407"/>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11476808"/>
          <a:ext cx="888999" cy="1959251"/>
        </a:xfrm>
        <a:prstGeom prst="rect">
          <a:avLst/>
        </a:prstGeom>
      </xdr:spPr>
    </xdr:pic>
    <xdr:clientData/>
  </xdr:twoCellAnchor>
  <xdr:twoCellAnchor>
    <xdr:from>
      <xdr:col>6</xdr:col>
      <xdr:colOff>1270000</xdr:colOff>
      <xdr:row>12</xdr:row>
      <xdr:rowOff>127000</xdr:rowOff>
    </xdr:from>
    <xdr:to>
      <xdr:col>6</xdr:col>
      <xdr:colOff>2775843</xdr:colOff>
      <xdr:row>12</xdr:row>
      <xdr:rowOff>1968152</xdr:rowOff>
    </xdr:to>
    <xdr:pic>
      <xdr:nvPicPr>
        <xdr:cNvPr id="409" name="Рисунок 408"/>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0953750" y="11557000"/>
          <a:ext cx="1505843" cy="1841152"/>
        </a:xfrm>
        <a:prstGeom prst="rect">
          <a:avLst/>
        </a:prstGeom>
      </xdr:spPr>
    </xdr:pic>
    <xdr:clientData/>
  </xdr:twoCellAnchor>
  <xdr:twoCellAnchor>
    <xdr:from>
      <xdr:col>2</xdr:col>
      <xdr:colOff>31750</xdr:colOff>
      <xdr:row>11</xdr:row>
      <xdr:rowOff>174625</xdr:rowOff>
    </xdr:from>
    <xdr:to>
      <xdr:col>2</xdr:col>
      <xdr:colOff>1269621</xdr:colOff>
      <xdr:row>11</xdr:row>
      <xdr:rowOff>535781</xdr:rowOff>
    </xdr:to>
    <xdr:pic>
      <xdr:nvPicPr>
        <xdr:cNvPr id="495" name="Рисунок 494"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28400375"/>
          <a:ext cx="1237871" cy="361156"/>
        </a:xfrm>
        <a:prstGeom prst="rect">
          <a:avLst/>
        </a:prstGeom>
        <a:noFill/>
        <a:ln>
          <a:noFill/>
        </a:ln>
      </xdr:spPr>
    </xdr:pic>
    <xdr:clientData/>
  </xdr:twoCellAnchor>
  <xdr:twoCellAnchor>
    <xdr:from>
      <xdr:col>6</xdr:col>
      <xdr:colOff>206375</xdr:colOff>
      <xdr:row>11</xdr:row>
      <xdr:rowOff>46808</xdr:rowOff>
    </xdr:from>
    <xdr:to>
      <xdr:col>6</xdr:col>
      <xdr:colOff>1095374</xdr:colOff>
      <xdr:row>11</xdr:row>
      <xdr:rowOff>2006059</xdr:rowOff>
    </xdr:to>
    <xdr:pic>
      <xdr:nvPicPr>
        <xdr:cNvPr id="496" name="Рисунок 495"/>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28272558"/>
          <a:ext cx="888999" cy="1959251"/>
        </a:xfrm>
        <a:prstGeom prst="rect">
          <a:avLst/>
        </a:prstGeom>
      </xdr:spPr>
    </xdr:pic>
    <xdr:clientData/>
  </xdr:twoCellAnchor>
  <xdr:twoCellAnchor>
    <xdr:from>
      <xdr:col>6</xdr:col>
      <xdr:colOff>1258969</xdr:colOff>
      <xdr:row>11</xdr:row>
      <xdr:rowOff>127000</xdr:rowOff>
    </xdr:from>
    <xdr:to>
      <xdr:col>6</xdr:col>
      <xdr:colOff>2762250</xdr:colOff>
      <xdr:row>11</xdr:row>
      <xdr:rowOff>1964868</xdr:rowOff>
    </xdr:to>
    <xdr:pic>
      <xdr:nvPicPr>
        <xdr:cNvPr id="497" name="Рисунок 496"/>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0942719" y="28352750"/>
          <a:ext cx="1503281" cy="1837868"/>
        </a:xfrm>
        <a:prstGeom prst="rect">
          <a:avLst/>
        </a:prstGeom>
      </xdr:spPr>
    </xdr:pic>
    <xdr:clientData/>
  </xdr:twoCellAnchor>
  <xdr:twoCellAnchor>
    <xdr:from>
      <xdr:col>2</xdr:col>
      <xdr:colOff>63500</xdr:colOff>
      <xdr:row>13</xdr:row>
      <xdr:rowOff>254000</xdr:rowOff>
    </xdr:from>
    <xdr:to>
      <xdr:col>2</xdr:col>
      <xdr:colOff>1301371</xdr:colOff>
      <xdr:row>13</xdr:row>
      <xdr:rowOff>615156</xdr:rowOff>
    </xdr:to>
    <xdr:pic>
      <xdr:nvPicPr>
        <xdr:cNvPr id="501" name="Рисунок 500"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11684000"/>
          <a:ext cx="1237871" cy="361156"/>
        </a:xfrm>
        <a:prstGeom prst="rect">
          <a:avLst/>
        </a:prstGeom>
        <a:noFill/>
        <a:ln>
          <a:noFill/>
        </a:ln>
      </xdr:spPr>
    </xdr:pic>
    <xdr:clientData/>
  </xdr:twoCellAnchor>
  <xdr:twoCellAnchor>
    <xdr:from>
      <xdr:col>2</xdr:col>
      <xdr:colOff>31750</xdr:colOff>
      <xdr:row>14</xdr:row>
      <xdr:rowOff>174625</xdr:rowOff>
    </xdr:from>
    <xdr:to>
      <xdr:col>2</xdr:col>
      <xdr:colOff>1269621</xdr:colOff>
      <xdr:row>14</xdr:row>
      <xdr:rowOff>535781</xdr:rowOff>
    </xdr:to>
    <xdr:pic>
      <xdr:nvPicPr>
        <xdr:cNvPr id="511" name="Рисунок 510"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13906500"/>
          <a:ext cx="1237871" cy="361156"/>
        </a:xfrm>
        <a:prstGeom prst="rect">
          <a:avLst/>
        </a:prstGeom>
        <a:noFill/>
        <a:ln>
          <a:noFill/>
        </a:ln>
      </xdr:spPr>
    </xdr:pic>
    <xdr:clientData/>
  </xdr:twoCellAnchor>
  <xdr:twoCellAnchor editAs="oneCell">
    <xdr:from>
      <xdr:col>20</xdr:col>
      <xdr:colOff>0</xdr:colOff>
      <xdr:row>10</xdr:row>
      <xdr:rowOff>0</xdr:rowOff>
    </xdr:from>
    <xdr:to>
      <xdr:col>20</xdr:col>
      <xdr:colOff>304800</xdr:colOff>
      <xdr:row>10</xdr:row>
      <xdr:rowOff>304800</xdr:rowOff>
    </xdr:to>
    <xdr:sp macro="" textlink="">
      <xdr:nvSpPr>
        <xdr:cNvPr id="2049" name="AutoShape 1" descr="https://mail.yandex.ru/message_part/image.png?_uid=1130000054808001&amp;hid=1.1.2&amp;ids=181269885001677415&amp;name=image.png&amp;yandex_class=yandex_inline_content_320.mail:0.E6905149:34173276844333704759493940909_1.1.2_181269885001677415"/>
        <xdr:cNvSpPr>
          <a:spLocks noChangeAspect="1" noChangeArrowheads="1"/>
        </xdr:cNvSpPr>
      </xdr:nvSpPr>
      <xdr:spPr bwMode="auto">
        <a:xfrm>
          <a:off x="22088475" y="1140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0</xdr:colOff>
      <xdr:row>11</xdr:row>
      <xdr:rowOff>0</xdr:rowOff>
    </xdr:from>
    <xdr:to>
      <xdr:col>21</xdr:col>
      <xdr:colOff>304800</xdr:colOff>
      <xdr:row>11</xdr:row>
      <xdr:rowOff>304800</xdr:rowOff>
    </xdr:to>
    <xdr:sp macro="" textlink="">
      <xdr:nvSpPr>
        <xdr:cNvPr id="2050" name="AutoShape 2" descr="https://mail.yandex.ru/message_part/image.png?_uid=1130000054808001&amp;hid=1.1.2&amp;ids=181269885001677415&amp;name=image.png&amp;yandex_class=yandex_inline_content_320.mail:0.E6905149:34173276844333704759493940909_1.1.2_181269885001677415"/>
        <xdr:cNvSpPr>
          <a:spLocks noChangeAspect="1" noChangeArrowheads="1"/>
        </xdr:cNvSpPr>
      </xdr:nvSpPr>
      <xdr:spPr bwMode="auto">
        <a:xfrm>
          <a:off x="22698075" y="136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158751</xdr:colOff>
      <xdr:row>13</xdr:row>
      <xdr:rowOff>47626</xdr:rowOff>
    </xdr:from>
    <xdr:to>
      <xdr:col>6</xdr:col>
      <xdr:colOff>1206500</xdr:colOff>
      <xdr:row>13</xdr:row>
      <xdr:rowOff>2244884</xdr:rowOff>
    </xdr:to>
    <xdr:pic>
      <xdr:nvPicPr>
        <xdr:cNvPr id="40" name="Рисунок 39"/>
        <xdr:cNvPicPr>
          <a:picLocks noChangeAspect="1"/>
        </xdr:cNvPicPr>
      </xdr:nvPicPr>
      <xdr:blipFill>
        <a:blip xmlns:r="http://schemas.openxmlformats.org/officeDocument/2006/relationships" r:embed="rId306"/>
        <a:stretch>
          <a:fillRect/>
        </a:stretch>
      </xdr:blipFill>
      <xdr:spPr>
        <a:xfrm>
          <a:off x="9842501" y="18351501"/>
          <a:ext cx="1047749" cy="2197258"/>
        </a:xfrm>
        <a:prstGeom prst="rect">
          <a:avLst/>
        </a:prstGeom>
      </xdr:spPr>
    </xdr:pic>
    <xdr:clientData/>
  </xdr:twoCellAnchor>
  <xdr:twoCellAnchor>
    <xdr:from>
      <xdr:col>6</xdr:col>
      <xdr:colOff>1254126</xdr:colOff>
      <xdr:row>13</xdr:row>
      <xdr:rowOff>79375</xdr:rowOff>
    </xdr:from>
    <xdr:to>
      <xdr:col>6</xdr:col>
      <xdr:colOff>2906657</xdr:colOff>
      <xdr:row>13</xdr:row>
      <xdr:rowOff>2190750</xdr:rowOff>
    </xdr:to>
    <xdr:pic>
      <xdr:nvPicPr>
        <xdr:cNvPr id="65" name="Рисунок 64"/>
        <xdr:cNvPicPr>
          <a:picLocks noChangeAspect="1"/>
        </xdr:cNvPicPr>
      </xdr:nvPicPr>
      <xdr:blipFill>
        <a:blip xmlns:r="http://schemas.openxmlformats.org/officeDocument/2006/relationships" r:embed="rId307"/>
        <a:stretch>
          <a:fillRect/>
        </a:stretch>
      </xdr:blipFill>
      <xdr:spPr>
        <a:xfrm>
          <a:off x="10937876" y="18383250"/>
          <a:ext cx="1652531" cy="2111375"/>
        </a:xfrm>
        <a:prstGeom prst="rect">
          <a:avLst/>
        </a:prstGeom>
      </xdr:spPr>
    </xdr:pic>
    <xdr:clientData/>
  </xdr:twoCellAnchor>
  <xdr:twoCellAnchor>
    <xdr:from>
      <xdr:col>6</xdr:col>
      <xdr:colOff>142875</xdr:colOff>
      <xdr:row>14</xdr:row>
      <xdr:rowOff>63500</xdr:rowOff>
    </xdr:from>
    <xdr:to>
      <xdr:col>6</xdr:col>
      <xdr:colOff>1190624</xdr:colOff>
      <xdr:row>14</xdr:row>
      <xdr:rowOff>2260758</xdr:rowOff>
    </xdr:to>
    <xdr:pic>
      <xdr:nvPicPr>
        <xdr:cNvPr id="514" name="Рисунок 513"/>
        <xdr:cNvPicPr>
          <a:picLocks noChangeAspect="1"/>
        </xdr:cNvPicPr>
      </xdr:nvPicPr>
      <xdr:blipFill>
        <a:blip xmlns:r="http://schemas.openxmlformats.org/officeDocument/2006/relationships" r:embed="rId306"/>
        <a:stretch>
          <a:fillRect/>
        </a:stretch>
      </xdr:blipFill>
      <xdr:spPr>
        <a:xfrm>
          <a:off x="9826625" y="20653375"/>
          <a:ext cx="1047749" cy="2197258"/>
        </a:xfrm>
        <a:prstGeom prst="rect">
          <a:avLst/>
        </a:prstGeom>
      </xdr:spPr>
    </xdr:pic>
    <xdr:clientData/>
  </xdr:twoCellAnchor>
  <xdr:twoCellAnchor>
    <xdr:from>
      <xdr:col>6</xdr:col>
      <xdr:colOff>127000</xdr:colOff>
      <xdr:row>15</xdr:row>
      <xdr:rowOff>31750</xdr:rowOff>
    </xdr:from>
    <xdr:to>
      <xdr:col>6</xdr:col>
      <xdr:colOff>1174749</xdr:colOff>
      <xdr:row>15</xdr:row>
      <xdr:rowOff>2229008</xdr:rowOff>
    </xdr:to>
    <xdr:pic>
      <xdr:nvPicPr>
        <xdr:cNvPr id="515" name="Рисунок 514"/>
        <xdr:cNvPicPr>
          <a:picLocks noChangeAspect="1"/>
        </xdr:cNvPicPr>
      </xdr:nvPicPr>
      <xdr:blipFill>
        <a:blip xmlns:r="http://schemas.openxmlformats.org/officeDocument/2006/relationships" r:embed="rId306"/>
        <a:stretch>
          <a:fillRect/>
        </a:stretch>
      </xdr:blipFill>
      <xdr:spPr>
        <a:xfrm>
          <a:off x="9810750" y="22907625"/>
          <a:ext cx="1047749" cy="2197258"/>
        </a:xfrm>
        <a:prstGeom prst="rect">
          <a:avLst/>
        </a:prstGeom>
      </xdr:spPr>
    </xdr:pic>
    <xdr:clientData/>
  </xdr:twoCellAnchor>
  <xdr:twoCellAnchor>
    <xdr:from>
      <xdr:col>6</xdr:col>
      <xdr:colOff>1301750</xdr:colOff>
      <xdr:row>14</xdr:row>
      <xdr:rowOff>95250</xdr:rowOff>
    </xdr:from>
    <xdr:to>
      <xdr:col>6</xdr:col>
      <xdr:colOff>2954281</xdr:colOff>
      <xdr:row>14</xdr:row>
      <xdr:rowOff>2206625</xdr:rowOff>
    </xdr:to>
    <xdr:pic>
      <xdr:nvPicPr>
        <xdr:cNvPr id="516" name="Рисунок 515"/>
        <xdr:cNvPicPr>
          <a:picLocks noChangeAspect="1"/>
        </xdr:cNvPicPr>
      </xdr:nvPicPr>
      <xdr:blipFill>
        <a:blip xmlns:r="http://schemas.openxmlformats.org/officeDocument/2006/relationships" r:embed="rId307"/>
        <a:stretch>
          <a:fillRect/>
        </a:stretch>
      </xdr:blipFill>
      <xdr:spPr>
        <a:xfrm>
          <a:off x="10985500" y="20685125"/>
          <a:ext cx="1652531" cy="2111375"/>
        </a:xfrm>
        <a:prstGeom prst="rect">
          <a:avLst/>
        </a:prstGeom>
      </xdr:spPr>
    </xdr:pic>
    <xdr:clientData/>
  </xdr:twoCellAnchor>
  <xdr:twoCellAnchor>
    <xdr:from>
      <xdr:col>6</xdr:col>
      <xdr:colOff>1317625</xdr:colOff>
      <xdr:row>15</xdr:row>
      <xdr:rowOff>79375</xdr:rowOff>
    </xdr:from>
    <xdr:to>
      <xdr:col>6</xdr:col>
      <xdr:colOff>2970156</xdr:colOff>
      <xdr:row>15</xdr:row>
      <xdr:rowOff>2190750</xdr:rowOff>
    </xdr:to>
    <xdr:pic>
      <xdr:nvPicPr>
        <xdr:cNvPr id="517" name="Рисунок 516"/>
        <xdr:cNvPicPr>
          <a:picLocks noChangeAspect="1"/>
        </xdr:cNvPicPr>
      </xdr:nvPicPr>
      <xdr:blipFill>
        <a:blip xmlns:r="http://schemas.openxmlformats.org/officeDocument/2006/relationships" r:embed="rId307"/>
        <a:stretch>
          <a:fillRect/>
        </a:stretch>
      </xdr:blipFill>
      <xdr:spPr>
        <a:xfrm>
          <a:off x="11001375" y="22955250"/>
          <a:ext cx="1652531" cy="2111375"/>
        </a:xfrm>
        <a:prstGeom prst="rect">
          <a:avLst/>
        </a:prstGeom>
      </xdr:spPr>
    </xdr:pic>
    <xdr:clientData/>
  </xdr:twoCellAnchor>
  <xdr:twoCellAnchor>
    <xdr:from>
      <xdr:col>2</xdr:col>
      <xdr:colOff>79375</xdr:colOff>
      <xdr:row>15</xdr:row>
      <xdr:rowOff>142875</xdr:rowOff>
    </xdr:from>
    <xdr:to>
      <xdr:col>2</xdr:col>
      <xdr:colOff>1317246</xdr:colOff>
      <xdr:row>15</xdr:row>
      <xdr:rowOff>504031</xdr:rowOff>
    </xdr:to>
    <xdr:pic>
      <xdr:nvPicPr>
        <xdr:cNvPr id="518" name="Рисунок 517"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84250" y="23018750"/>
          <a:ext cx="1237871" cy="361156"/>
        </a:xfrm>
        <a:prstGeom prst="rect">
          <a:avLst/>
        </a:prstGeom>
        <a:noFill/>
        <a:ln>
          <a:noFill/>
        </a:ln>
      </xdr:spPr>
    </xdr:pic>
    <xdr:clientData/>
  </xdr:twoCellAnchor>
  <xdr:twoCellAnchor>
    <xdr:from>
      <xdr:col>2</xdr:col>
      <xdr:colOff>31750</xdr:colOff>
      <xdr:row>203</xdr:row>
      <xdr:rowOff>174625</xdr:rowOff>
    </xdr:from>
    <xdr:to>
      <xdr:col>2</xdr:col>
      <xdr:colOff>1269621</xdr:colOff>
      <xdr:row>203</xdr:row>
      <xdr:rowOff>535781</xdr:rowOff>
    </xdr:to>
    <xdr:pic>
      <xdr:nvPicPr>
        <xdr:cNvPr id="522" name="Рисунок 521"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44577000"/>
          <a:ext cx="1237871" cy="361156"/>
        </a:xfrm>
        <a:prstGeom prst="rect">
          <a:avLst/>
        </a:prstGeom>
        <a:noFill/>
        <a:ln>
          <a:noFill/>
        </a:ln>
      </xdr:spPr>
    </xdr:pic>
    <xdr:clientData/>
  </xdr:twoCellAnchor>
  <xdr:twoCellAnchor>
    <xdr:from>
      <xdr:col>6</xdr:col>
      <xdr:colOff>206375</xdr:colOff>
      <xdr:row>203</xdr:row>
      <xdr:rowOff>46808</xdr:rowOff>
    </xdr:from>
    <xdr:to>
      <xdr:col>6</xdr:col>
      <xdr:colOff>1095374</xdr:colOff>
      <xdr:row>203</xdr:row>
      <xdr:rowOff>2006059</xdr:rowOff>
    </xdr:to>
    <xdr:pic>
      <xdr:nvPicPr>
        <xdr:cNvPr id="523" name="Рисунок 522"/>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44449183"/>
          <a:ext cx="888999" cy="1959251"/>
        </a:xfrm>
        <a:prstGeom prst="rect">
          <a:avLst/>
        </a:prstGeom>
      </xdr:spPr>
    </xdr:pic>
    <xdr:clientData/>
  </xdr:twoCellAnchor>
  <xdr:twoCellAnchor>
    <xdr:from>
      <xdr:col>6</xdr:col>
      <xdr:colOff>1258969</xdr:colOff>
      <xdr:row>203</xdr:row>
      <xdr:rowOff>127000</xdr:rowOff>
    </xdr:from>
    <xdr:to>
      <xdr:col>6</xdr:col>
      <xdr:colOff>2762250</xdr:colOff>
      <xdr:row>203</xdr:row>
      <xdr:rowOff>1964868</xdr:rowOff>
    </xdr:to>
    <xdr:pic>
      <xdr:nvPicPr>
        <xdr:cNvPr id="524" name="Рисунок 523"/>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0942719" y="44529375"/>
          <a:ext cx="1503281" cy="1837868"/>
        </a:xfrm>
        <a:prstGeom prst="rect">
          <a:avLst/>
        </a:prstGeom>
      </xdr:spPr>
    </xdr:pic>
    <xdr:clientData/>
  </xdr:twoCellAnchor>
  <xdr:twoCellAnchor>
    <xdr:from>
      <xdr:col>6</xdr:col>
      <xdr:colOff>206375</xdr:colOff>
      <xdr:row>202</xdr:row>
      <xdr:rowOff>46808</xdr:rowOff>
    </xdr:from>
    <xdr:to>
      <xdr:col>6</xdr:col>
      <xdr:colOff>1095374</xdr:colOff>
      <xdr:row>202</xdr:row>
      <xdr:rowOff>2006059</xdr:rowOff>
    </xdr:to>
    <xdr:pic>
      <xdr:nvPicPr>
        <xdr:cNvPr id="544" name="Рисунок 543"/>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11476808"/>
          <a:ext cx="888999" cy="1959251"/>
        </a:xfrm>
        <a:prstGeom prst="rect">
          <a:avLst/>
        </a:prstGeom>
      </xdr:spPr>
    </xdr:pic>
    <xdr:clientData/>
  </xdr:twoCellAnchor>
  <xdr:twoCellAnchor>
    <xdr:from>
      <xdr:col>6</xdr:col>
      <xdr:colOff>1270000</xdr:colOff>
      <xdr:row>202</xdr:row>
      <xdr:rowOff>127000</xdr:rowOff>
    </xdr:from>
    <xdr:to>
      <xdr:col>6</xdr:col>
      <xdr:colOff>2775843</xdr:colOff>
      <xdr:row>202</xdr:row>
      <xdr:rowOff>1968152</xdr:rowOff>
    </xdr:to>
    <xdr:pic>
      <xdr:nvPicPr>
        <xdr:cNvPr id="545" name="Рисунок 544"/>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0953750" y="11557000"/>
          <a:ext cx="1505843" cy="1841152"/>
        </a:xfrm>
        <a:prstGeom prst="rect">
          <a:avLst/>
        </a:prstGeom>
      </xdr:spPr>
    </xdr:pic>
    <xdr:clientData/>
  </xdr:twoCellAnchor>
  <xdr:twoCellAnchor>
    <xdr:from>
      <xdr:col>2</xdr:col>
      <xdr:colOff>63500</xdr:colOff>
      <xdr:row>204</xdr:row>
      <xdr:rowOff>254000</xdr:rowOff>
    </xdr:from>
    <xdr:to>
      <xdr:col>2</xdr:col>
      <xdr:colOff>1301371</xdr:colOff>
      <xdr:row>204</xdr:row>
      <xdr:rowOff>615156</xdr:rowOff>
    </xdr:to>
    <xdr:pic>
      <xdr:nvPicPr>
        <xdr:cNvPr id="546" name="Рисунок 545"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16271875"/>
          <a:ext cx="1237871" cy="361156"/>
        </a:xfrm>
        <a:prstGeom prst="rect">
          <a:avLst/>
        </a:prstGeom>
        <a:noFill/>
        <a:ln>
          <a:noFill/>
        </a:ln>
      </xdr:spPr>
    </xdr:pic>
    <xdr:clientData/>
  </xdr:twoCellAnchor>
  <xdr:twoCellAnchor>
    <xdr:from>
      <xdr:col>6</xdr:col>
      <xdr:colOff>206375</xdr:colOff>
      <xdr:row>204</xdr:row>
      <xdr:rowOff>46808</xdr:rowOff>
    </xdr:from>
    <xdr:to>
      <xdr:col>6</xdr:col>
      <xdr:colOff>1095374</xdr:colOff>
      <xdr:row>204</xdr:row>
      <xdr:rowOff>2006059</xdr:rowOff>
    </xdr:to>
    <xdr:pic>
      <xdr:nvPicPr>
        <xdr:cNvPr id="547" name="Рисунок 546"/>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16064683"/>
          <a:ext cx="888999" cy="1959251"/>
        </a:xfrm>
        <a:prstGeom prst="rect">
          <a:avLst/>
        </a:prstGeom>
      </xdr:spPr>
    </xdr:pic>
    <xdr:clientData/>
  </xdr:twoCellAnchor>
  <xdr:twoCellAnchor>
    <xdr:from>
      <xdr:col>6</xdr:col>
      <xdr:colOff>1270000</xdr:colOff>
      <xdr:row>204</xdr:row>
      <xdr:rowOff>127000</xdr:rowOff>
    </xdr:from>
    <xdr:to>
      <xdr:col>6</xdr:col>
      <xdr:colOff>2775843</xdr:colOff>
      <xdr:row>204</xdr:row>
      <xdr:rowOff>1968152</xdr:rowOff>
    </xdr:to>
    <xdr:pic>
      <xdr:nvPicPr>
        <xdr:cNvPr id="548" name="Рисунок 547"/>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0953750" y="16144875"/>
          <a:ext cx="1505843" cy="1841152"/>
        </a:xfrm>
        <a:prstGeom prst="rect">
          <a:avLst/>
        </a:prstGeom>
      </xdr:spPr>
    </xdr:pic>
    <xdr:clientData/>
  </xdr:twoCellAnchor>
  <xdr:twoCellAnchor>
    <xdr:from>
      <xdr:col>2</xdr:col>
      <xdr:colOff>31750</xdr:colOff>
      <xdr:row>203</xdr:row>
      <xdr:rowOff>174625</xdr:rowOff>
    </xdr:from>
    <xdr:to>
      <xdr:col>2</xdr:col>
      <xdr:colOff>1269621</xdr:colOff>
      <xdr:row>203</xdr:row>
      <xdr:rowOff>535781</xdr:rowOff>
    </xdr:to>
    <xdr:pic>
      <xdr:nvPicPr>
        <xdr:cNvPr id="549" name="Рисунок 548"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13906500"/>
          <a:ext cx="1237871" cy="361156"/>
        </a:xfrm>
        <a:prstGeom prst="rect">
          <a:avLst/>
        </a:prstGeom>
        <a:noFill/>
        <a:ln>
          <a:noFill/>
        </a:ln>
      </xdr:spPr>
    </xdr:pic>
    <xdr:clientData/>
  </xdr:twoCellAnchor>
  <xdr:twoCellAnchor>
    <xdr:from>
      <xdr:col>6</xdr:col>
      <xdr:colOff>206375</xdr:colOff>
      <xdr:row>203</xdr:row>
      <xdr:rowOff>46808</xdr:rowOff>
    </xdr:from>
    <xdr:to>
      <xdr:col>6</xdr:col>
      <xdr:colOff>1095374</xdr:colOff>
      <xdr:row>203</xdr:row>
      <xdr:rowOff>2006059</xdr:rowOff>
    </xdr:to>
    <xdr:pic>
      <xdr:nvPicPr>
        <xdr:cNvPr id="550" name="Рисунок 549"/>
        <xdr:cNvPicPr>
          <a:picLocks noChangeAspect="1"/>
        </xdr:cNvPicPr>
      </xdr:nvPicPr>
      <xdr:blipFill>
        <a:blip xmlns:r="http://schemas.openxmlformats.org/officeDocument/2006/relationships" r:embed="rId297" cstate="email">
          <a:extLst>
            <a:ext uri="{BEBA8EAE-BF5A-486C-A8C5-ECC9F3942E4B}">
              <a14:imgProps xmlns:a14="http://schemas.microsoft.com/office/drawing/2010/main">
                <a14:imgLayer r:embed="rId298">
                  <a14:imgEffect>
                    <a14:saturation sat="0"/>
                  </a14:imgEffect>
                </a14:imgLayer>
              </a14:imgProps>
            </a:ext>
            <a:ext uri="{28A0092B-C50C-407E-A947-70E740481C1C}">
              <a14:useLocalDpi xmlns:a14="http://schemas.microsoft.com/office/drawing/2010/main"/>
            </a:ext>
          </a:extLst>
        </a:blip>
        <a:stretch>
          <a:fillRect/>
        </a:stretch>
      </xdr:blipFill>
      <xdr:spPr>
        <a:xfrm>
          <a:off x="9890125" y="13778683"/>
          <a:ext cx="888999" cy="1959251"/>
        </a:xfrm>
        <a:prstGeom prst="rect">
          <a:avLst/>
        </a:prstGeom>
      </xdr:spPr>
    </xdr:pic>
    <xdr:clientData/>
  </xdr:twoCellAnchor>
  <xdr:twoCellAnchor>
    <xdr:from>
      <xdr:col>6</xdr:col>
      <xdr:colOff>1258969</xdr:colOff>
      <xdr:row>203</xdr:row>
      <xdr:rowOff>127000</xdr:rowOff>
    </xdr:from>
    <xdr:to>
      <xdr:col>6</xdr:col>
      <xdr:colOff>2762250</xdr:colOff>
      <xdr:row>203</xdr:row>
      <xdr:rowOff>1964868</xdr:rowOff>
    </xdr:to>
    <xdr:pic>
      <xdr:nvPicPr>
        <xdr:cNvPr id="551" name="Рисунок 550"/>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0942719" y="13858875"/>
          <a:ext cx="1503281" cy="1837868"/>
        </a:xfrm>
        <a:prstGeom prst="rect">
          <a:avLst/>
        </a:prstGeom>
      </xdr:spPr>
    </xdr:pic>
    <xdr:clientData/>
  </xdr:twoCellAnchor>
  <xdr:twoCellAnchor>
    <xdr:from>
      <xdr:col>2</xdr:col>
      <xdr:colOff>63500</xdr:colOff>
      <xdr:row>205</xdr:row>
      <xdr:rowOff>254000</xdr:rowOff>
    </xdr:from>
    <xdr:to>
      <xdr:col>2</xdr:col>
      <xdr:colOff>1301371</xdr:colOff>
      <xdr:row>205</xdr:row>
      <xdr:rowOff>615156</xdr:rowOff>
    </xdr:to>
    <xdr:pic>
      <xdr:nvPicPr>
        <xdr:cNvPr id="552" name="Рисунок 551"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68375" y="18557875"/>
          <a:ext cx="1237871" cy="361156"/>
        </a:xfrm>
        <a:prstGeom prst="rect">
          <a:avLst/>
        </a:prstGeom>
        <a:noFill/>
        <a:ln>
          <a:noFill/>
        </a:ln>
      </xdr:spPr>
    </xdr:pic>
    <xdr:clientData/>
  </xdr:twoCellAnchor>
  <xdr:twoCellAnchor>
    <xdr:from>
      <xdr:col>2</xdr:col>
      <xdr:colOff>31750</xdr:colOff>
      <xdr:row>206</xdr:row>
      <xdr:rowOff>174625</xdr:rowOff>
    </xdr:from>
    <xdr:to>
      <xdr:col>2</xdr:col>
      <xdr:colOff>1269621</xdr:colOff>
      <xdr:row>206</xdr:row>
      <xdr:rowOff>535781</xdr:rowOff>
    </xdr:to>
    <xdr:pic>
      <xdr:nvPicPr>
        <xdr:cNvPr id="553" name="Рисунок 552"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36625" y="20764500"/>
          <a:ext cx="1237871" cy="361156"/>
        </a:xfrm>
        <a:prstGeom prst="rect">
          <a:avLst/>
        </a:prstGeom>
        <a:noFill/>
        <a:ln>
          <a:noFill/>
        </a:ln>
      </xdr:spPr>
    </xdr:pic>
    <xdr:clientData/>
  </xdr:twoCellAnchor>
  <xdr:twoCellAnchor>
    <xdr:from>
      <xdr:col>6</xdr:col>
      <xdr:colOff>158751</xdr:colOff>
      <xdr:row>205</xdr:row>
      <xdr:rowOff>47626</xdr:rowOff>
    </xdr:from>
    <xdr:to>
      <xdr:col>6</xdr:col>
      <xdr:colOff>1206500</xdr:colOff>
      <xdr:row>205</xdr:row>
      <xdr:rowOff>2244884</xdr:rowOff>
    </xdr:to>
    <xdr:pic>
      <xdr:nvPicPr>
        <xdr:cNvPr id="554" name="Рисунок 553"/>
        <xdr:cNvPicPr>
          <a:picLocks noChangeAspect="1"/>
        </xdr:cNvPicPr>
      </xdr:nvPicPr>
      <xdr:blipFill>
        <a:blip xmlns:r="http://schemas.openxmlformats.org/officeDocument/2006/relationships" r:embed="rId306"/>
        <a:stretch>
          <a:fillRect/>
        </a:stretch>
      </xdr:blipFill>
      <xdr:spPr>
        <a:xfrm>
          <a:off x="9842501" y="18351501"/>
          <a:ext cx="1047749" cy="2197258"/>
        </a:xfrm>
        <a:prstGeom prst="rect">
          <a:avLst/>
        </a:prstGeom>
      </xdr:spPr>
    </xdr:pic>
    <xdr:clientData/>
  </xdr:twoCellAnchor>
  <xdr:twoCellAnchor>
    <xdr:from>
      <xdr:col>6</xdr:col>
      <xdr:colOff>1254126</xdr:colOff>
      <xdr:row>205</xdr:row>
      <xdr:rowOff>79375</xdr:rowOff>
    </xdr:from>
    <xdr:to>
      <xdr:col>6</xdr:col>
      <xdr:colOff>2906657</xdr:colOff>
      <xdr:row>205</xdr:row>
      <xdr:rowOff>2190750</xdr:rowOff>
    </xdr:to>
    <xdr:pic>
      <xdr:nvPicPr>
        <xdr:cNvPr id="555" name="Рисунок 554"/>
        <xdr:cNvPicPr>
          <a:picLocks noChangeAspect="1"/>
        </xdr:cNvPicPr>
      </xdr:nvPicPr>
      <xdr:blipFill>
        <a:blip xmlns:r="http://schemas.openxmlformats.org/officeDocument/2006/relationships" r:embed="rId307"/>
        <a:stretch>
          <a:fillRect/>
        </a:stretch>
      </xdr:blipFill>
      <xdr:spPr>
        <a:xfrm>
          <a:off x="10937876" y="18383250"/>
          <a:ext cx="1652531" cy="2111375"/>
        </a:xfrm>
        <a:prstGeom prst="rect">
          <a:avLst/>
        </a:prstGeom>
      </xdr:spPr>
    </xdr:pic>
    <xdr:clientData/>
  </xdr:twoCellAnchor>
  <xdr:twoCellAnchor>
    <xdr:from>
      <xdr:col>6</xdr:col>
      <xdr:colOff>142875</xdr:colOff>
      <xdr:row>206</xdr:row>
      <xdr:rowOff>63500</xdr:rowOff>
    </xdr:from>
    <xdr:to>
      <xdr:col>6</xdr:col>
      <xdr:colOff>1190624</xdr:colOff>
      <xdr:row>206</xdr:row>
      <xdr:rowOff>2260758</xdr:rowOff>
    </xdr:to>
    <xdr:pic>
      <xdr:nvPicPr>
        <xdr:cNvPr id="556" name="Рисунок 555"/>
        <xdr:cNvPicPr>
          <a:picLocks noChangeAspect="1"/>
        </xdr:cNvPicPr>
      </xdr:nvPicPr>
      <xdr:blipFill>
        <a:blip xmlns:r="http://schemas.openxmlformats.org/officeDocument/2006/relationships" r:embed="rId306"/>
        <a:stretch>
          <a:fillRect/>
        </a:stretch>
      </xdr:blipFill>
      <xdr:spPr>
        <a:xfrm>
          <a:off x="9826625" y="20653375"/>
          <a:ext cx="1047749" cy="2197258"/>
        </a:xfrm>
        <a:prstGeom prst="rect">
          <a:avLst/>
        </a:prstGeom>
      </xdr:spPr>
    </xdr:pic>
    <xdr:clientData/>
  </xdr:twoCellAnchor>
  <xdr:twoCellAnchor>
    <xdr:from>
      <xdr:col>6</xdr:col>
      <xdr:colOff>127000</xdr:colOff>
      <xdr:row>207</xdr:row>
      <xdr:rowOff>31750</xdr:rowOff>
    </xdr:from>
    <xdr:to>
      <xdr:col>6</xdr:col>
      <xdr:colOff>1174749</xdr:colOff>
      <xdr:row>207</xdr:row>
      <xdr:rowOff>2229008</xdr:rowOff>
    </xdr:to>
    <xdr:pic>
      <xdr:nvPicPr>
        <xdr:cNvPr id="557" name="Рисунок 556"/>
        <xdr:cNvPicPr>
          <a:picLocks noChangeAspect="1"/>
        </xdr:cNvPicPr>
      </xdr:nvPicPr>
      <xdr:blipFill>
        <a:blip xmlns:r="http://schemas.openxmlformats.org/officeDocument/2006/relationships" r:embed="rId306"/>
        <a:stretch>
          <a:fillRect/>
        </a:stretch>
      </xdr:blipFill>
      <xdr:spPr>
        <a:xfrm>
          <a:off x="9810750" y="22907625"/>
          <a:ext cx="1047749" cy="2197258"/>
        </a:xfrm>
        <a:prstGeom prst="rect">
          <a:avLst/>
        </a:prstGeom>
      </xdr:spPr>
    </xdr:pic>
    <xdr:clientData/>
  </xdr:twoCellAnchor>
  <xdr:twoCellAnchor>
    <xdr:from>
      <xdr:col>6</xdr:col>
      <xdr:colOff>1301750</xdr:colOff>
      <xdr:row>206</xdr:row>
      <xdr:rowOff>95250</xdr:rowOff>
    </xdr:from>
    <xdr:to>
      <xdr:col>6</xdr:col>
      <xdr:colOff>2954281</xdr:colOff>
      <xdr:row>206</xdr:row>
      <xdr:rowOff>2206625</xdr:rowOff>
    </xdr:to>
    <xdr:pic>
      <xdr:nvPicPr>
        <xdr:cNvPr id="558" name="Рисунок 557"/>
        <xdr:cNvPicPr>
          <a:picLocks noChangeAspect="1"/>
        </xdr:cNvPicPr>
      </xdr:nvPicPr>
      <xdr:blipFill>
        <a:blip xmlns:r="http://schemas.openxmlformats.org/officeDocument/2006/relationships" r:embed="rId307"/>
        <a:stretch>
          <a:fillRect/>
        </a:stretch>
      </xdr:blipFill>
      <xdr:spPr>
        <a:xfrm>
          <a:off x="10985500" y="20685125"/>
          <a:ext cx="1652531" cy="2111375"/>
        </a:xfrm>
        <a:prstGeom prst="rect">
          <a:avLst/>
        </a:prstGeom>
      </xdr:spPr>
    </xdr:pic>
    <xdr:clientData/>
  </xdr:twoCellAnchor>
  <xdr:twoCellAnchor>
    <xdr:from>
      <xdr:col>6</xdr:col>
      <xdr:colOff>1317625</xdr:colOff>
      <xdr:row>207</xdr:row>
      <xdr:rowOff>79375</xdr:rowOff>
    </xdr:from>
    <xdr:to>
      <xdr:col>6</xdr:col>
      <xdr:colOff>2970156</xdr:colOff>
      <xdr:row>207</xdr:row>
      <xdr:rowOff>2190750</xdr:rowOff>
    </xdr:to>
    <xdr:pic>
      <xdr:nvPicPr>
        <xdr:cNvPr id="559" name="Рисунок 558"/>
        <xdr:cNvPicPr>
          <a:picLocks noChangeAspect="1"/>
        </xdr:cNvPicPr>
      </xdr:nvPicPr>
      <xdr:blipFill>
        <a:blip xmlns:r="http://schemas.openxmlformats.org/officeDocument/2006/relationships" r:embed="rId307"/>
        <a:stretch>
          <a:fillRect/>
        </a:stretch>
      </xdr:blipFill>
      <xdr:spPr>
        <a:xfrm>
          <a:off x="11001375" y="22955250"/>
          <a:ext cx="1652531" cy="2111375"/>
        </a:xfrm>
        <a:prstGeom prst="rect">
          <a:avLst/>
        </a:prstGeom>
      </xdr:spPr>
    </xdr:pic>
    <xdr:clientData/>
  </xdr:twoCellAnchor>
  <xdr:twoCellAnchor>
    <xdr:from>
      <xdr:col>2</xdr:col>
      <xdr:colOff>79375</xdr:colOff>
      <xdr:row>207</xdr:row>
      <xdr:rowOff>142875</xdr:rowOff>
    </xdr:from>
    <xdr:to>
      <xdr:col>2</xdr:col>
      <xdr:colOff>1317246</xdr:colOff>
      <xdr:row>207</xdr:row>
      <xdr:rowOff>504031</xdr:rowOff>
    </xdr:to>
    <xdr:pic>
      <xdr:nvPicPr>
        <xdr:cNvPr id="560" name="Рисунок 559" descr="C:\Users\Куликов\Downloads\новинка.png">
          <a:extLst>
            <a:ext uri="{FF2B5EF4-FFF2-40B4-BE49-F238E27FC236}">
              <a16:creationId xmlns:a16="http://schemas.microsoft.com/office/drawing/2014/main" id="{FD170D3A-C1F1-4390-84A8-C84813EEC278}"/>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984250" y="23018750"/>
          <a:ext cx="1237871" cy="361156"/>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info@smart-textile.ru" TargetMode="External"/><Relationship Id="rId2" Type="http://schemas.openxmlformats.org/officeDocument/2006/relationships/hyperlink" Target="http://www.smart-textile.ru/" TargetMode="External"/><Relationship Id="rId1" Type="http://schemas.openxmlformats.org/officeDocument/2006/relationships/printerSettings" Target="../printerSettings/printerSettings2.bin"/><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mailto:%20razuvaeva@smart-textile.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Normal="100" workbookViewId="0">
      <selection activeCell="G17" sqref="G17"/>
    </sheetView>
  </sheetViews>
  <sheetFormatPr defaultRowHeight="15" x14ac:dyDescent="0.25"/>
  <cols>
    <col min="1" max="1" width="6.42578125" customWidth="1"/>
    <col min="2" max="2" width="82.7109375" customWidth="1"/>
    <col min="4" max="4" width="18.5703125" customWidth="1"/>
  </cols>
  <sheetData>
    <row r="1" spans="1:5" ht="15.75" thickBot="1" x14ac:dyDescent="0.3"/>
    <row r="2" spans="1:5" ht="19.5" customHeight="1" x14ac:dyDescent="0.25">
      <c r="A2" s="306"/>
      <c r="B2" s="308" t="s">
        <v>698</v>
      </c>
    </row>
    <row r="3" spans="1:5" ht="19.5" customHeight="1" x14ac:dyDescent="0.25">
      <c r="A3" s="307">
        <v>1</v>
      </c>
      <c r="B3" s="309" t="s">
        <v>697</v>
      </c>
    </row>
    <row r="4" spans="1:5" ht="19.5" customHeight="1" x14ac:dyDescent="0.25">
      <c r="A4" s="307">
        <v>2</v>
      </c>
      <c r="B4" s="310" t="s">
        <v>840</v>
      </c>
    </row>
    <row r="5" spans="1:5" ht="19.5" customHeight="1" x14ac:dyDescent="0.25">
      <c r="A5" s="307">
        <v>3</v>
      </c>
      <c r="B5" s="310" t="s">
        <v>746</v>
      </c>
    </row>
    <row r="6" spans="1:5" ht="19.5" customHeight="1" x14ac:dyDescent="0.25">
      <c r="A6" s="307">
        <v>4</v>
      </c>
      <c r="B6" s="309" t="s">
        <v>740</v>
      </c>
    </row>
    <row r="7" spans="1:5" ht="19.5" customHeight="1" x14ac:dyDescent="0.25">
      <c r="A7" s="307">
        <v>5</v>
      </c>
      <c r="B7" s="310" t="s">
        <v>701</v>
      </c>
    </row>
    <row r="8" spans="1:5" ht="19.5" customHeight="1" x14ac:dyDescent="0.25">
      <c r="A8" s="307">
        <v>6</v>
      </c>
      <c r="B8" s="309" t="s">
        <v>93</v>
      </c>
    </row>
    <row r="9" spans="1:5" ht="19.5" customHeight="1" x14ac:dyDescent="0.25">
      <c r="A9" s="307">
        <v>7</v>
      </c>
      <c r="B9" s="309" t="s">
        <v>148</v>
      </c>
      <c r="E9" s="224"/>
    </row>
    <row r="10" spans="1:5" ht="19.5" customHeight="1" x14ac:dyDescent="0.25">
      <c r="A10" s="307">
        <v>8</v>
      </c>
      <c r="B10" s="309" t="s">
        <v>178</v>
      </c>
    </row>
    <row r="11" spans="1:5" ht="19.5" customHeight="1" x14ac:dyDescent="0.25">
      <c r="A11" s="307">
        <v>10</v>
      </c>
      <c r="B11" s="309" t="s">
        <v>333</v>
      </c>
    </row>
    <row r="12" spans="1:5" ht="19.5" customHeight="1" x14ac:dyDescent="0.25">
      <c r="A12" s="307">
        <v>11</v>
      </c>
      <c r="B12" s="309" t="s">
        <v>702</v>
      </c>
    </row>
    <row r="13" spans="1:5" ht="19.5" customHeight="1" x14ac:dyDescent="0.25">
      <c r="A13" s="307">
        <v>12</v>
      </c>
      <c r="B13" s="309" t="s">
        <v>288</v>
      </c>
    </row>
    <row r="14" spans="1:5" ht="19.5" customHeight="1" x14ac:dyDescent="0.25">
      <c r="A14" s="307">
        <v>13</v>
      </c>
      <c r="B14" s="309" t="s">
        <v>607</v>
      </c>
    </row>
    <row r="15" spans="1:5" ht="19.5" customHeight="1" x14ac:dyDescent="0.25">
      <c r="A15" s="307">
        <v>14</v>
      </c>
      <c r="B15" s="309" t="s">
        <v>231</v>
      </c>
    </row>
    <row r="16" spans="1:5" ht="19.5" customHeight="1" x14ac:dyDescent="0.25">
      <c r="A16" s="307">
        <v>15</v>
      </c>
      <c r="B16" s="309" t="s">
        <v>823</v>
      </c>
    </row>
    <row r="17" spans="1:2" ht="19.5" customHeight="1" x14ac:dyDescent="0.25">
      <c r="A17" s="307">
        <v>16</v>
      </c>
      <c r="B17" s="309" t="s">
        <v>264</v>
      </c>
    </row>
    <row r="18" spans="1:2" ht="19.5" customHeight="1" x14ac:dyDescent="0.25">
      <c r="A18" s="307">
        <v>17</v>
      </c>
      <c r="B18" s="309" t="s">
        <v>258</v>
      </c>
    </row>
    <row r="19" spans="1:2" ht="19.5" customHeight="1" x14ac:dyDescent="0.25">
      <c r="A19" s="307">
        <v>18</v>
      </c>
      <c r="B19" s="309" t="s">
        <v>261</v>
      </c>
    </row>
    <row r="20" spans="1:2" ht="19.5" customHeight="1" x14ac:dyDescent="0.25">
      <c r="A20" s="307">
        <v>19</v>
      </c>
      <c r="B20" s="309" t="s">
        <v>188</v>
      </c>
    </row>
    <row r="21" spans="1:2" ht="19.5" customHeight="1" x14ac:dyDescent="0.25">
      <c r="A21" s="307">
        <v>20</v>
      </c>
      <c r="B21" s="309" t="s">
        <v>262</v>
      </c>
    </row>
    <row r="22" spans="1:2" ht="19.5" customHeight="1" x14ac:dyDescent="0.25">
      <c r="A22" s="307">
        <v>21</v>
      </c>
      <c r="B22" s="309" t="s">
        <v>323</v>
      </c>
    </row>
    <row r="23" spans="1:2" ht="19.5" customHeight="1" x14ac:dyDescent="0.25">
      <c r="A23" s="307">
        <v>22</v>
      </c>
      <c r="B23" s="309" t="s">
        <v>257</v>
      </c>
    </row>
    <row r="24" spans="1:2" ht="19.5" customHeight="1" x14ac:dyDescent="0.25">
      <c r="A24" s="307">
        <v>23</v>
      </c>
      <c r="B24" s="309" t="s">
        <v>260</v>
      </c>
    </row>
    <row r="25" spans="1:2" ht="19.5" customHeight="1" x14ac:dyDescent="0.25">
      <c r="A25" s="307">
        <v>24</v>
      </c>
      <c r="B25" s="309" t="s">
        <v>771</v>
      </c>
    </row>
    <row r="26" spans="1:2" ht="19.5" customHeight="1" x14ac:dyDescent="0.25">
      <c r="A26" s="307">
        <v>25</v>
      </c>
      <c r="B26" s="309" t="s">
        <v>265</v>
      </c>
    </row>
    <row r="27" spans="1:2" ht="19.5" customHeight="1" thickBot="1" x14ac:dyDescent="0.3">
      <c r="A27" s="307">
        <v>26</v>
      </c>
      <c r="B27" s="311" t="s">
        <v>146</v>
      </c>
    </row>
  </sheetData>
  <hyperlinks>
    <hyperlink ref="B3" location="'ОПТОВЫЙ ПРАЙС'!C8" display="Новинки"/>
    <hyperlink ref="B8" location="'ОПТОВЫЙ ПРАЙС'!A60" display="ФОРМОВЫЕ ПОДУШКИ ДЛЯ ОТДЫХА"/>
    <hyperlink ref="B9" location="'ОПТОВЫЙ ПРАЙС'!A98" display="ПОДУШКИ С ЛУЗГОЙ  ГРЕЧИХИ"/>
    <hyperlink ref="B10" location="'ОПТОВЫЙ ПРАЙС'!A117" display="ПОДУШКИ С КЕДРОВЫМИ НАПОЛНИТЕЛЯМИ"/>
    <hyperlink ref="B11" location="'ОПТОВЫЙ ПРАЙС'!A141" display="ПОДУШКИ С ПОЛИЭФИРНЫМИ НАПОЛНИТЕЛЯМИ"/>
    <hyperlink ref="B12" location="'ОПТОВЫЙ ПРАЙС'!A159" display="ПОДУШКИ С ЭФФЕКТОМ ПАМЯТИ"/>
    <hyperlink ref="B13" location="'ОПТОВЫЙ ПРАЙС'!A178" display="НАБОРЫ &quot;ТРАДИЦИЯ ЗДОРОВЬЯ&quot; + арома-саше мята или мелисса"/>
    <hyperlink ref="B14" location="'ОПТОВЫЙ ПРАЙС'!A183" display="СЕРИЯ ТОВАРОВ ДЛЯ ЙОГИ И МЕДИТАЦИИ"/>
    <hyperlink ref="B15" location="'ОПТОВЫЙ ПРАЙС'!A189" display="АРОМА-САШЕ"/>
    <hyperlink ref="B16" location="'ОПТОВЫЙ ПРАЙС'!A200" display="ТЕКСТИЛЬ ДЛЯ КУХНИ И ДАЧИ"/>
    <hyperlink ref="B17" location="'ОПТОВЫЙ ПРАЙС'!A225" display="ТОВАРЫ ДЛЯ ОФИСА"/>
    <hyperlink ref="B20" location="'ОПТОВЫЙ ПРАЙС'!A333" display="ПОДУШЕЧКА ДЛЯ ЗОНЫ ДЕКОЛЬТЕ (из различных тканей с наполнителем лебяжий пух)"/>
    <hyperlink ref="B19" location="'ОПТОВЫЙ ПРАЙС'!A271" display="ТОВАРЫ ДЛЯ БУДУЩИХ МАМ И МАЛЫШЕЙ"/>
    <hyperlink ref="B21" location="'ОПТОВЫЙ ПРАЙС'!A336" display="ТОВАРЫ ДЛЯ ДЕТЕЙ"/>
    <hyperlink ref="B22" location="'ОПТОВЫЙ ПРАЙС'!A343" display="МЕХОВЫЕ ЖИЛЕТЫ"/>
    <hyperlink ref="B23" location="'ОПТОВЫЙ ПРАЙС'!A346" display="ПОЯСА И НАКОЛЕННИКИ"/>
    <hyperlink ref="B24" location="'ОПТОВЫЙ ПРАЙС'!A355" display="ДОМАШНЯЯ ОБУВЬ"/>
    <hyperlink ref="B25" location="'ОПТОВЫЙ ПРАЙС'!A371" display="Антимикробные НОСОЧНЫЕ ИЗДЕЛИЯ и тапочки"/>
    <hyperlink ref="B26" location="'ОПТОВЫЙ ПРАЙС'!A377" display="СРЕДСТВА ИНДИВИДУАЛЬНОЙ ЗАЩИТЫ"/>
    <hyperlink ref="B27" location="'ОПТОВЫЙ ПРАЙС'!A387" display="Костюм &quot;Барьер-Инсекто&quot; с репеллентно-аккарицидной обработкой"/>
    <hyperlink ref="B7" location="'ОПТОВЫЙ ПРАЙС'!A53" display="ДЕКОРАТИВНЫЙ ТЕКСТИЛЬ"/>
    <hyperlink ref="B6" location="'ОПТОВЫЙ ПРАЙС'!A40" display="МЕБЕЛЬНАЯ СЕРИЯ"/>
    <hyperlink ref="B18" location="'ОПТОВЫЙ ПРАЙС'!A243" display="ТОВАРЫ ДЛЯ АВТО"/>
    <hyperlink ref="B4" location="'ОПТОВЫЙ ПРАЙС'!A20" display="ПОХОДНО-ПОЛЕВЫЕ ТОВАРЫ"/>
    <hyperlink ref="B5" location="'ОПТОВЫЙ ПРАЙС'!A23" display="ИЗДЕЛИЯ С АКУПУНКТУРНЫМИ ИГОЛКАМИ"/>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outlinePr summaryBelow="0"/>
    <pageSetUpPr fitToPage="1"/>
  </sheetPr>
  <dimension ref="A1:V392"/>
  <sheetViews>
    <sheetView tabSelected="1" zoomScale="60" zoomScaleNormal="60" zoomScaleSheetLayoutView="30" zoomScalePageLayoutView="70" workbookViewId="0">
      <pane ySplit="7" topLeftCell="A164" activePane="bottomLeft" state="frozen"/>
      <selection pane="bottomLeft" activeCell="V392" sqref="V392"/>
    </sheetView>
  </sheetViews>
  <sheetFormatPr defaultColWidth="9.140625" defaultRowHeight="18.75" outlineLevelRow="2" x14ac:dyDescent="0.25"/>
  <cols>
    <col min="1" max="1" width="7.140625" style="4" customWidth="1"/>
    <col min="2" max="2" width="6.42578125" style="3" customWidth="1"/>
    <col min="3" max="3" width="49" style="2" customWidth="1"/>
    <col min="4" max="4" width="54.7109375" style="5" customWidth="1"/>
    <col min="5" max="5" width="13" style="3" customWidth="1"/>
    <col min="6" max="6" width="14.7109375" style="3" customWidth="1"/>
    <col min="7" max="7" width="45.5703125" style="96" customWidth="1"/>
    <col min="8" max="8" width="10.28515625" style="2" customWidth="1"/>
    <col min="9" max="9" width="9" style="3" customWidth="1"/>
    <col min="10" max="10" width="9.7109375" style="3" customWidth="1"/>
    <col min="11" max="11" width="12.42578125" style="1" customWidth="1"/>
    <col min="12" max="12" width="10.140625" style="1" customWidth="1"/>
    <col min="13" max="13" width="12.7109375" style="1" customWidth="1"/>
    <col min="14" max="14" width="16.140625" style="1" customWidth="1"/>
    <col min="15" max="15" width="14.5703125" style="133" customWidth="1"/>
    <col min="16" max="29" width="9.140625" style="1"/>
    <col min="30" max="30" width="9.140625" style="1" customWidth="1"/>
    <col min="31" max="16384" width="9.140625" style="1"/>
  </cols>
  <sheetData>
    <row r="1" spans="1:22" ht="24.75" customHeight="1" thickBot="1" x14ac:dyDescent="0.3">
      <c r="A1" s="530"/>
      <c r="B1" s="530"/>
      <c r="C1" s="530"/>
      <c r="D1" s="547" t="s">
        <v>709</v>
      </c>
      <c r="E1" s="548"/>
      <c r="F1" s="549"/>
      <c r="G1" s="541"/>
      <c r="H1" s="530"/>
      <c r="I1" s="530"/>
      <c r="J1" s="530"/>
      <c r="K1" s="108"/>
      <c r="L1" s="108"/>
      <c r="M1" s="108"/>
      <c r="N1" s="108"/>
    </row>
    <row r="2" spans="1:22" ht="27" customHeight="1" x14ac:dyDescent="0.25">
      <c r="A2" s="530"/>
      <c r="B2" s="530"/>
      <c r="C2" s="530"/>
      <c r="D2" s="550" t="s">
        <v>861</v>
      </c>
      <c r="E2" s="551"/>
      <c r="F2" s="552"/>
      <c r="G2" s="541"/>
      <c r="H2" s="531" t="s">
        <v>330</v>
      </c>
      <c r="I2" s="532"/>
      <c r="J2" s="532"/>
      <c r="K2" s="533"/>
      <c r="L2" s="108"/>
      <c r="M2" s="108"/>
      <c r="N2" s="108"/>
    </row>
    <row r="3" spans="1:22" ht="27" customHeight="1" x14ac:dyDescent="0.25">
      <c r="A3" s="530"/>
      <c r="B3" s="530"/>
      <c r="C3" s="530"/>
      <c r="D3" s="550" t="s">
        <v>862</v>
      </c>
      <c r="E3" s="551"/>
      <c r="F3" s="552"/>
      <c r="G3" s="541"/>
      <c r="H3" s="545" t="s">
        <v>331</v>
      </c>
      <c r="I3" s="546"/>
      <c r="J3" s="536" t="s">
        <v>332</v>
      </c>
      <c r="K3" s="537"/>
      <c r="L3" s="108"/>
      <c r="M3" s="108"/>
      <c r="N3" s="108"/>
    </row>
    <row r="4" spans="1:22" ht="25.5" customHeight="1" thickBot="1" x14ac:dyDescent="0.3">
      <c r="A4" s="530"/>
      <c r="B4" s="530"/>
      <c r="C4" s="530"/>
      <c r="D4" s="553" t="s">
        <v>700</v>
      </c>
      <c r="E4" s="548"/>
      <c r="F4" s="549"/>
      <c r="G4" s="541"/>
      <c r="H4" s="534">
        <f>L392</f>
        <v>0</v>
      </c>
      <c r="I4" s="535"/>
      <c r="J4" s="538">
        <f>M392</f>
        <v>0</v>
      </c>
      <c r="K4" s="539"/>
      <c r="L4" s="108"/>
      <c r="M4" s="108"/>
      <c r="N4" s="108"/>
    </row>
    <row r="5" spans="1:22" ht="27" customHeight="1" thickBot="1" x14ac:dyDescent="0.3">
      <c r="A5" s="530"/>
      <c r="B5" s="530"/>
      <c r="C5" s="530"/>
      <c r="D5" s="540" t="s">
        <v>863</v>
      </c>
      <c r="E5" s="562"/>
      <c r="F5" s="563"/>
      <c r="G5" s="541"/>
      <c r="H5" s="529"/>
      <c r="I5" s="529"/>
      <c r="J5" s="529"/>
      <c r="K5" s="108"/>
      <c r="L5" s="108"/>
      <c r="M5" s="108"/>
      <c r="N5" s="108"/>
    </row>
    <row r="6" spans="1:22" ht="21" customHeight="1" thickBot="1" x14ac:dyDescent="0.3">
      <c r="A6" s="542" t="s">
        <v>742</v>
      </c>
      <c r="B6" s="543"/>
      <c r="C6" s="543"/>
      <c r="D6" s="543"/>
      <c r="E6" s="543"/>
      <c r="F6" s="543"/>
      <c r="G6" s="543"/>
      <c r="H6" s="543"/>
      <c r="I6" s="543"/>
      <c r="J6" s="543"/>
      <c r="K6" s="543"/>
      <c r="L6" s="543"/>
      <c r="M6" s="543"/>
      <c r="N6" s="544"/>
    </row>
    <row r="7" spans="1:22" ht="64.5" customHeight="1" thickBot="1" x14ac:dyDescent="0.3">
      <c r="A7" s="422" t="s">
        <v>0</v>
      </c>
      <c r="B7" s="423"/>
      <c r="C7" s="252" t="s">
        <v>1</v>
      </c>
      <c r="D7" s="253" t="s">
        <v>181</v>
      </c>
      <c r="E7" s="254" t="s">
        <v>552</v>
      </c>
      <c r="F7" s="255" t="s">
        <v>157</v>
      </c>
      <c r="G7" s="256" t="s">
        <v>2</v>
      </c>
      <c r="H7" s="257" t="s">
        <v>254</v>
      </c>
      <c r="I7" s="257" t="s">
        <v>255</v>
      </c>
      <c r="J7" s="258" t="s">
        <v>3</v>
      </c>
      <c r="K7" s="257" t="s">
        <v>336</v>
      </c>
      <c r="L7" s="257" t="s">
        <v>327</v>
      </c>
      <c r="M7" s="257" t="s">
        <v>328</v>
      </c>
      <c r="N7" s="257" t="s">
        <v>329</v>
      </c>
    </row>
    <row r="8" spans="1:22" ht="21.75" customHeight="1" x14ac:dyDescent="0.25">
      <c r="A8" s="424" t="s">
        <v>841</v>
      </c>
      <c r="B8" s="425"/>
      <c r="C8" s="425"/>
      <c r="D8" s="425"/>
      <c r="E8" s="425"/>
      <c r="F8" s="425"/>
      <c r="G8" s="425"/>
      <c r="H8" s="425"/>
      <c r="I8" s="425"/>
      <c r="J8" s="425"/>
      <c r="K8" s="425"/>
      <c r="L8" s="425"/>
      <c r="M8" s="425"/>
      <c r="N8" s="426"/>
    </row>
    <row r="9" spans="1:22" ht="319.5" customHeight="1" outlineLevel="1" x14ac:dyDescent="0.25">
      <c r="A9" s="350" t="s">
        <v>845</v>
      </c>
      <c r="B9" s="351"/>
      <c r="C9" s="48" t="s">
        <v>846</v>
      </c>
      <c r="D9" s="332" t="s">
        <v>847</v>
      </c>
      <c r="E9" s="331">
        <v>55</v>
      </c>
      <c r="F9" s="106" t="s">
        <v>161</v>
      </c>
      <c r="G9" s="333"/>
      <c r="H9" s="29">
        <v>135</v>
      </c>
      <c r="I9" s="29">
        <v>122</v>
      </c>
      <c r="J9" s="30">
        <v>237</v>
      </c>
      <c r="K9" s="231"/>
      <c r="L9" s="36">
        <f t="shared" ref="L9:L11" si="0">H9*$K9</f>
        <v>0</v>
      </c>
      <c r="M9" s="36">
        <f t="shared" ref="M9:M11" si="1">I9*$K9</f>
        <v>0</v>
      </c>
      <c r="N9" s="36">
        <f t="shared" ref="N9:N11" si="2">J9*$K9</f>
        <v>0</v>
      </c>
    </row>
    <row r="10" spans="1:22" ht="339.75" customHeight="1" outlineLevel="1" x14ac:dyDescent="0.25">
      <c r="A10" s="350" t="s">
        <v>843</v>
      </c>
      <c r="B10" s="351"/>
      <c r="C10" s="48" t="s">
        <v>844</v>
      </c>
      <c r="D10" s="346" t="s">
        <v>848</v>
      </c>
      <c r="E10" s="345">
        <v>135</v>
      </c>
      <c r="F10" s="106" t="s">
        <v>161</v>
      </c>
      <c r="G10" s="336"/>
      <c r="H10" s="29">
        <v>228</v>
      </c>
      <c r="I10" s="29">
        <v>205</v>
      </c>
      <c r="J10" s="30">
        <v>399</v>
      </c>
      <c r="K10" s="231"/>
      <c r="L10" s="36">
        <f t="shared" si="0"/>
        <v>0</v>
      </c>
      <c r="M10" s="36">
        <f t="shared" si="1"/>
        <v>0</v>
      </c>
      <c r="N10" s="36">
        <f t="shared" si="2"/>
        <v>0</v>
      </c>
    </row>
    <row r="11" spans="1:22" ht="180.75" customHeight="1" outlineLevel="1" x14ac:dyDescent="0.25">
      <c r="A11" s="350" t="s">
        <v>858</v>
      </c>
      <c r="B11" s="351"/>
      <c r="C11" s="48" t="s">
        <v>851</v>
      </c>
      <c r="D11" s="348" t="s">
        <v>856</v>
      </c>
      <c r="E11" s="347">
        <v>800</v>
      </c>
      <c r="F11" s="106" t="s">
        <v>829</v>
      </c>
      <c r="G11" s="336"/>
      <c r="H11" s="29">
        <v>2989</v>
      </c>
      <c r="I11" s="29">
        <v>2690</v>
      </c>
      <c r="J11" s="30">
        <v>5231</v>
      </c>
      <c r="K11" s="231"/>
      <c r="L11" s="36">
        <f t="shared" si="0"/>
        <v>0</v>
      </c>
      <c r="M11" s="36">
        <f t="shared" si="1"/>
        <v>0</v>
      </c>
      <c r="N11" s="36">
        <f t="shared" si="2"/>
        <v>0</v>
      </c>
      <c r="U11"/>
    </row>
    <row r="12" spans="1:22" ht="180" customHeight="1" outlineLevel="1" x14ac:dyDescent="0.25">
      <c r="A12" s="350" t="s">
        <v>832</v>
      </c>
      <c r="B12" s="351"/>
      <c r="C12" s="48" t="s">
        <v>831</v>
      </c>
      <c r="D12" s="348" t="s">
        <v>830</v>
      </c>
      <c r="E12" s="347">
        <v>900</v>
      </c>
      <c r="F12" s="106" t="s">
        <v>829</v>
      </c>
      <c r="G12" s="336"/>
      <c r="H12" s="29">
        <v>3095</v>
      </c>
      <c r="I12" s="29">
        <v>2786</v>
      </c>
      <c r="J12" s="30">
        <v>5416</v>
      </c>
      <c r="K12" s="231"/>
      <c r="L12" s="36">
        <f t="shared" ref="L12" si="3">H12*$K12</f>
        <v>0</v>
      </c>
      <c r="M12" s="36">
        <f t="shared" ref="M12" si="4">I12*$K12</f>
        <v>0</v>
      </c>
      <c r="N12" s="36">
        <f t="shared" ref="N12" si="5">J12*$K12</f>
        <v>0</v>
      </c>
      <c r="V12"/>
    </row>
    <row r="13" spans="1:22" ht="180" customHeight="1" outlineLevel="1" x14ac:dyDescent="0.25">
      <c r="A13" s="350" t="s">
        <v>859</v>
      </c>
      <c r="B13" s="351"/>
      <c r="C13" s="48" t="s">
        <v>852</v>
      </c>
      <c r="D13" s="348" t="s">
        <v>857</v>
      </c>
      <c r="E13" s="347">
        <v>1000</v>
      </c>
      <c r="F13" s="106" t="s">
        <v>829</v>
      </c>
      <c r="G13" s="336"/>
      <c r="H13" s="29">
        <v>3457</v>
      </c>
      <c r="I13" s="29">
        <v>3111</v>
      </c>
      <c r="J13" s="30">
        <v>6050</v>
      </c>
      <c r="K13" s="231"/>
      <c r="L13" s="36">
        <f>H13*$K13</f>
        <v>0</v>
      </c>
      <c r="M13" s="36">
        <f>I13*$K13</f>
        <v>0</v>
      </c>
      <c r="N13" s="36">
        <f>J13*$K13</f>
        <v>0</v>
      </c>
    </row>
    <row r="14" spans="1:22" ht="180" customHeight="1" outlineLevel="1" x14ac:dyDescent="0.25">
      <c r="A14" s="350" t="s">
        <v>858</v>
      </c>
      <c r="B14" s="351"/>
      <c r="C14" s="48" t="s">
        <v>853</v>
      </c>
      <c r="D14" s="348" t="s">
        <v>856</v>
      </c>
      <c r="E14" s="347">
        <v>800</v>
      </c>
      <c r="F14" s="106" t="s">
        <v>829</v>
      </c>
      <c r="G14" s="336"/>
      <c r="H14" s="29">
        <v>3065</v>
      </c>
      <c r="I14" s="29">
        <v>2758</v>
      </c>
      <c r="J14" s="30">
        <v>5363</v>
      </c>
      <c r="K14" s="231"/>
      <c r="L14" s="36">
        <f t="shared" ref="L14:L15" si="6">H14*$K14</f>
        <v>0</v>
      </c>
      <c r="M14" s="36">
        <f t="shared" ref="M14:M15" si="7">I14*$K14</f>
        <v>0</v>
      </c>
      <c r="N14" s="36">
        <f t="shared" ref="N14:N15" si="8">J14*$K14</f>
        <v>0</v>
      </c>
    </row>
    <row r="15" spans="1:22" ht="180" customHeight="1" outlineLevel="1" x14ac:dyDescent="0.25">
      <c r="A15" s="350" t="s">
        <v>832</v>
      </c>
      <c r="B15" s="351"/>
      <c r="C15" s="48" t="s">
        <v>854</v>
      </c>
      <c r="D15" s="348" t="s">
        <v>830</v>
      </c>
      <c r="E15" s="347">
        <v>900</v>
      </c>
      <c r="F15" s="106" t="s">
        <v>829</v>
      </c>
      <c r="G15" s="336"/>
      <c r="H15" s="29">
        <v>3172</v>
      </c>
      <c r="I15" s="29">
        <v>2855</v>
      </c>
      <c r="J15" s="30">
        <v>5551</v>
      </c>
      <c r="K15" s="231"/>
      <c r="L15" s="36">
        <f t="shared" si="6"/>
        <v>0</v>
      </c>
      <c r="M15" s="36">
        <f t="shared" si="7"/>
        <v>0</v>
      </c>
      <c r="N15" s="36">
        <f t="shared" si="8"/>
        <v>0</v>
      </c>
    </row>
    <row r="16" spans="1:22" ht="180" customHeight="1" outlineLevel="1" x14ac:dyDescent="0.25">
      <c r="A16" s="350" t="s">
        <v>859</v>
      </c>
      <c r="B16" s="351"/>
      <c r="C16" s="48" t="s">
        <v>855</v>
      </c>
      <c r="D16" s="348" t="s">
        <v>857</v>
      </c>
      <c r="E16" s="347">
        <v>1000</v>
      </c>
      <c r="F16" s="106" t="s">
        <v>829</v>
      </c>
      <c r="G16" s="336"/>
      <c r="H16" s="29">
        <v>3591</v>
      </c>
      <c r="I16" s="29">
        <v>3232</v>
      </c>
      <c r="J16" s="30">
        <v>6285</v>
      </c>
      <c r="K16" s="231"/>
      <c r="L16" s="36">
        <v>0</v>
      </c>
      <c r="M16" s="36">
        <v>0</v>
      </c>
      <c r="N16" s="36">
        <v>0</v>
      </c>
    </row>
    <row r="17" spans="1:14" ht="219.75" customHeight="1" outlineLevel="1" x14ac:dyDescent="0.25">
      <c r="A17" s="350" t="s">
        <v>837</v>
      </c>
      <c r="B17" s="351"/>
      <c r="C17" s="48" t="s">
        <v>842</v>
      </c>
      <c r="D17" s="346" t="s">
        <v>839</v>
      </c>
      <c r="E17" s="345">
        <v>2850</v>
      </c>
      <c r="F17" s="106" t="s">
        <v>835</v>
      </c>
      <c r="G17" s="336"/>
      <c r="H17" s="29">
        <v>4730</v>
      </c>
      <c r="I17" s="29">
        <v>4352</v>
      </c>
      <c r="J17" s="30">
        <v>8278</v>
      </c>
      <c r="K17" s="231"/>
      <c r="L17" s="36">
        <f t="shared" ref="L17" si="9">H17*$K17</f>
        <v>0</v>
      </c>
      <c r="M17" s="36">
        <f t="shared" ref="M17" si="10">I17*$K17</f>
        <v>0</v>
      </c>
      <c r="N17" s="36">
        <f t="shared" ref="N17" si="11">J17*$K17</f>
        <v>0</v>
      </c>
    </row>
    <row r="18" spans="1:14" ht="201.75" customHeight="1" outlineLevel="1" x14ac:dyDescent="0.25">
      <c r="A18" s="350" t="s">
        <v>833</v>
      </c>
      <c r="B18" s="351"/>
      <c r="C18" s="48" t="s">
        <v>834</v>
      </c>
      <c r="D18" s="344" t="s">
        <v>838</v>
      </c>
      <c r="E18" s="343">
        <v>1800</v>
      </c>
      <c r="F18" s="106" t="s">
        <v>835</v>
      </c>
      <c r="G18" s="336"/>
      <c r="H18" s="29">
        <v>2780</v>
      </c>
      <c r="I18" s="29">
        <v>2558</v>
      </c>
      <c r="J18" s="30">
        <v>4865</v>
      </c>
      <c r="K18" s="231"/>
      <c r="L18" s="36">
        <f t="shared" ref="L18" si="12">H18*$K18</f>
        <v>0</v>
      </c>
      <c r="M18" s="36">
        <f t="shared" ref="M18" si="13">I18*$K18</f>
        <v>0</v>
      </c>
      <c r="N18" s="36">
        <f t="shared" ref="N18" si="14">J18*$K18</f>
        <v>0</v>
      </c>
    </row>
    <row r="19" spans="1:14" ht="32.25" customHeight="1" x14ac:dyDescent="0.25">
      <c r="A19" s="355" t="s">
        <v>840</v>
      </c>
      <c r="B19" s="356"/>
      <c r="C19" s="356"/>
      <c r="D19" s="356"/>
      <c r="E19" s="356"/>
      <c r="F19" s="356"/>
      <c r="G19" s="356"/>
      <c r="H19" s="356"/>
      <c r="I19" s="356"/>
      <c r="J19" s="356"/>
      <c r="K19" s="356"/>
      <c r="L19" s="356"/>
      <c r="M19" s="356"/>
      <c r="N19" s="427"/>
    </row>
    <row r="20" spans="1:14" ht="236.25" customHeight="1" outlineLevel="1" x14ac:dyDescent="0.25">
      <c r="A20" s="350" t="s">
        <v>837</v>
      </c>
      <c r="B20" s="351"/>
      <c r="C20" s="48" t="s">
        <v>836</v>
      </c>
      <c r="D20" s="344" t="s">
        <v>839</v>
      </c>
      <c r="E20" s="343">
        <v>2850</v>
      </c>
      <c r="F20" s="106" t="s">
        <v>835</v>
      </c>
      <c r="G20" s="336"/>
      <c r="H20" s="29">
        <v>4730</v>
      </c>
      <c r="I20" s="29">
        <v>4352</v>
      </c>
      <c r="J20" s="30">
        <v>8278</v>
      </c>
      <c r="K20" s="231"/>
      <c r="L20" s="36">
        <f t="shared" ref="L20:L21" si="15">H20*$K20</f>
        <v>0</v>
      </c>
      <c r="M20" s="36">
        <f t="shared" ref="M20:M21" si="16">I20*$K20</f>
        <v>0</v>
      </c>
      <c r="N20" s="36">
        <f t="shared" ref="N20:N21" si="17">J20*$K20</f>
        <v>0</v>
      </c>
    </row>
    <row r="21" spans="1:14" ht="206.25" customHeight="1" outlineLevel="1" x14ac:dyDescent="0.25">
      <c r="A21" s="350" t="s">
        <v>833</v>
      </c>
      <c r="B21" s="351"/>
      <c r="C21" s="48" t="s">
        <v>834</v>
      </c>
      <c r="D21" s="344" t="s">
        <v>838</v>
      </c>
      <c r="E21" s="343">
        <v>1800</v>
      </c>
      <c r="F21" s="106" t="s">
        <v>835</v>
      </c>
      <c r="G21" s="336"/>
      <c r="H21" s="29">
        <v>2780</v>
      </c>
      <c r="I21" s="29">
        <v>2558</v>
      </c>
      <c r="J21" s="30">
        <v>4865</v>
      </c>
      <c r="K21" s="231"/>
      <c r="L21" s="36">
        <f t="shared" si="15"/>
        <v>0</v>
      </c>
      <c r="M21" s="36">
        <f t="shared" si="16"/>
        <v>0</v>
      </c>
      <c r="N21" s="36">
        <f t="shared" si="17"/>
        <v>0</v>
      </c>
    </row>
    <row r="22" spans="1:14" ht="34.5" customHeight="1" x14ac:dyDescent="0.25">
      <c r="A22" s="355" t="s">
        <v>746</v>
      </c>
      <c r="B22" s="356"/>
      <c r="C22" s="356"/>
      <c r="D22" s="356"/>
      <c r="E22" s="356"/>
      <c r="F22" s="356"/>
      <c r="G22" s="356"/>
      <c r="H22" s="356"/>
      <c r="I22" s="356"/>
      <c r="J22" s="356"/>
      <c r="K22" s="356"/>
      <c r="L22" s="356"/>
      <c r="M22" s="356"/>
      <c r="N22" s="427"/>
    </row>
    <row r="23" spans="1:14" ht="156.75" customHeight="1" outlineLevel="1" x14ac:dyDescent="0.25">
      <c r="A23" s="350" t="s">
        <v>759</v>
      </c>
      <c r="B23" s="351"/>
      <c r="C23" s="48" t="s">
        <v>806</v>
      </c>
      <c r="D23" s="300" t="s">
        <v>750</v>
      </c>
      <c r="E23" s="299">
        <v>1000</v>
      </c>
      <c r="F23" s="106" t="s">
        <v>791</v>
      </c>
      <c r="G23" s="42"/>
      <c r="H23" s="29">
        <v>774</v>
      </c>
      <c r="I23" s="29">
        <v>697</v>
      </c>
      <c r="J23" s="30">
        <v>1354.5</v>
      </c>
      <c r="K23" s="231"/>
      <c r="L23" s="36">
        <f>H23*$K23</f>
        <v>0</v>
      </c>
      <c r="M23" s="36">
        <f>I23*$K23</f>
        <v>0</v>
      </c>
      <c r="N23" s="36">
        <f>J23*$K23</f>
        <v>0</v>
      </c>
    </row>
    <row r="24" spans="1:14" ht="156.75" customHeight="1" outlineLevel="1" x14ac:dyDescent="0.25">
      <c r="A24" s="350" t="s">
        <v>759</v>
      </c>
      <c r="B24" s="351"/>
      <c r="C24" s="48" t="s">
        <v>760</v>
      </c>
      <c r="D24" s="302" t="s">
        <v>758</v>
      </c>
      <c r="E24" s="301">
        <v>1200</v>
      </c>
      <c r="F24" s="106" t="s">
        <v>791</v>
      </c>
      <c r="G24" s="42"/>
      <c r="H24" s="29">
        <v>823</v>
      </c>
      <c r="I24" s="29">
        <v>740</v>
      </c>
      <c r="J24" s="30">
        <v>1440.25</v>
      </c>
      <c r="K24" s="231"/>
      <c r="L24" s="36">
        <f t="shared" ref="L24:L38" si="18">H24*$K24</f>
        <v>0</v>
      </c>
      <c r="M24" s="36">
        <f t="shared" ref="M24:M38" si="19">I24*$K24</f>
        <v>0</v>
      </c>
      <c r="N24" s="36">
        <f t="shared" ref="N24:N38" si="20">J24*$K24</f>
        <v>0</v>
      </c>
    </row>
    <row r="25" spans="1:14" ht="156.75" customHeight="1" outlineLevel="1" x14ac:dyDescent="0.25">
      <c r="A25" s="350" t="s">
        <v>759</v>
      </c>
      <c r="B25" s="351"/>
      <c r="C25" s="48" t="s">
        <v>761</v>
      </c>
      <c r="D25" s="302" t="s">
        <v>758</v>
      </c>
      <c r="E25" s="301">
        <v>1200</v>
      </c>
      <c r="F25" s="106" t="s">
        <v>791</v>
      </c>
      <c r="G25" s="42"/>
      <c r="H25" s="29">
        <v>839</v>
      </c>
      <c r="I25" s="29">
        <v>755</v>
      </c>
      <c r="J25" s="30">
        <v>1468.25</v>
      </c>
      <c r="K25" s="231"/>
      <c r="L25" s="36">
        <f t="shared" si="18"/>
        <v>0</v>
      </c>
      <c r="M25" s="36">
        <f t="shared" si="19"/>
        <v>0</v>
      </c>
      <c r="N25" s="36">
        <f t="shared" si="20"/>
        <v>0</v>
      </c>
    </row>
    <row r="26" spans="1:14" ht="156.75" customHeight="1" outlineLevel="1" x14ac:dyDescent="0.25">
      <c r="A26" s="350" t="s">
        <v>759</v>
      </c>
      <c r="B26" s="351"/>
      <c r="C26" s="48" t="s">
        <v>811</v>
      </c>
      <c r="D26" s="335" t="s">
        <v>750</v>
      </c>
      <c r="E26" s="334">
        <v>1200</v>
      </c>
      <c r="F26" s="106" t="s">
        <v>791</v>
      </c>
      <c r="G26" s="336"/>
      <c r="H26" s="29">
        <v>839</v>
      </c>
      <c r="I26" s="29">
        <v>755</v>
      </c>
      <c r="J26" s="30">
        <v>1468.25</v>
      </c>
      <c r="K26" s="231"/>
      <c r="L26" s="36">
        <f>H26*$K26</f>
        <v>0</v>
      </c>
      <c r="M26" s="36">
        <f>I26*$K26</f>
        <v>0</v>
      </c>
      <c r="N26" s="36">
        <f>J26*$K26</f>
        <v>0</v>
      </c>
    </row>
    <row r="27" spans="1:14" ht="156.75" customHeight="1" outlineLevel="1" x14ac:dyDescent="0.25">
      <c r="A27" s="350" t="s">
        <v>743</v>
      </c>
      <c r="B27" s="351"/>
      <c r="C27" s="48" t="s">
        <v>807</v>
      </c>
      <c r="D27" s="300" t="s">
        <v>745</v>
      </c>
      <c r="E27" s="299">
        <v>1650</v>
      </c>
      <c r="F27" s="106" t="s">
        <v>791</v>
      </c>
      <c r="G27" s="305"/>
      <c r="H27" s="29">
        <v>669</v>
      </c>
      <c r="I27" s="29">
        <v>602</v>
      </c>
      <c r="J27" s="30">
        <v>1170.75</v>
      </c>
      <c r="K27" s="231"/>
      <c r="L27" s="36">
        <f t="shared" si="18"/>
        <v>0</v>
      </c>
      <c r="M27" s="36">
        <f t="shared" si="19"/>
        <v>0</v>
      </c>
      <c r="N27" s="36">
        <f t="shared" si="20"/>
        <v>0</v>
      </c>
    </row>
    <row r="28" spans="1:14" ht="156.75" customHeight="1" outlineLevel="1" x14ac:dyDescent="0.25">
      <c r="A28" s="350" t="s">
        <v>743</v>
      </c>
      <c r="B28" s="351"/>
      <c r="C28" s="48" t="s">
        <v>808</v>
      </c>
      <c r="D28" s="300" t="s">
        <v>744</v>
      </c>
      <c r="E28" s="299">
        <v>1650</v>
      </c>
      <c r="F28" s="106" t="s">
        <v>791</v>
      </c>
      <c r="G28" s="305"/>
      <c r="H28" s="29">
        <v>742</v>
      </c>
      <c r="I28" s="29">
        <v>668</v>
      </c>
      <c r="J28" s="30">
        <v>1298.5</v>
      </c>
      <c r="K28" s="231"/>
      <c r="L28" s="36">
        <f t="shared" si="18"/>
        <v>0</v>
      </c>
      <c r="M28" s="36">
        <f t="shared" si="19"/>
        <v>0</v>
      </c>
      <c r="N28" s="36">
        <f t="shared" si="20"/>
        <v>0</v>
      </c>
    </row>
    <row r="29" spans="1:14" ht="156.75" customHeight="1" outlineLevel="1" x14ac:dyDescent="0.25">
      <c r="A29" s="350" t="s">
        <v>743</v>
      </c>
      <c r="B29" s="351"/>
      <c r="C29" s="48" t="s">
        <v>809</v>
      </c>
      <c r="D29" s="302" t="s">
        <v>744</v>
      </c>
      <c r="E29" s="301">
        <v>1650</v>
      </c>
      <c r="F29" s="106" t="s">
        <v>791</v>
      </c>
      <c r="G29" s="305"/>
      <c r="H29" s="29">
        <v>763</v>
      </c>
      <c r="I29" s="29">
        <v>687</v>
      </c>
      <c r="J29" s="30">
        <v>1335.25</v>
      </c>
      <c r="K29" s="231"/>
      <c r="L29" s="36">
        <f t="shared" si="18"/>
        <v>0</v>
      </c>
      <c r="M29" s="36">
        <f t="shared" si="19"/>
        <v>0</v>
      </c>
      <c r="N29" s="36">
        <f t="shared" si="20"/>
        <v>0</v>
      </c>
    </row>
    <row r="30" spans="1:14" ht="156.75" customHeight="1" outlineLevel="1" x14ac:dyDescent="0.25">
      <c r="A30" s="350" t="s">
        <v>743</v>
      </c>
      <c r="B30" s="351"/>
      <c r="C30" s="48" t="s">
        <v>812</v>
      </c>
      <c r="D30" s="335" t="s">
        <v>745</v>
      </c>
      <c r="E30" s="334">
        <v>1650</v>
      </c>
      <c r="F30" s="106" t="s">
        <v>791</v>
      </c>
      <c r="G30" s="305"/>
      <c r="H30" s="29">
        <v>763</v>
      </c>
      <c r="I30" s="29">
        <v>687</v>
      </c>
      <c r="J30" s="30">
        <v>1335.25</v>
      </c>
      <c r="K30" s="231"/>
      <c r="L30" s="36">
        <f>H30*$K30</f>
        <v>0</v>
      </c>
      <c r="M30" s="36">
        <f>I30*$K30</f>
        <v>0</v>
      </c>
      <c r="N30" s="36">
        <f>J30*$K30</f>
        <v>0</v>
      </c>
    </row>
    <row r="31" spans="1:14" ht="156.75" customHeight="1" outlineLevel="1" x14ac:dyDescent="0.25">
      <c r="A31" s="350" t="s">
        <v>747</v>
      </c>
      <c r="B31" s="351"/>
      <c r="C31" s="48" t="s">
        <v>810</v>
      </c>
      <c r="D31" s="302" t="s">
        <v>751</v>
      </c>
      <c r="E31" s="301">
        <v>320</v>
      </c>
      <c r="F31" s="106" t="s">
        <v>791</v>
      </c>
      <c r="G31" s="305"/>
      <c r="H31" s="29">
        <v>780</v>
      </c>
      <c r="I31" s="29">
        <v>702</v>
      </c>
      <c r="J31" s="30">
        <v>1365</v>
      </c>
      <c r="K31" s="231"/>
      <c r="L31" s="36">
        <f t="shared" si="18"/>
        <v>0</v>
      </c>
      <c r="M31" s="36">
        <f t="shared" si="19"/>
        <v>0</v>
      </c>
      <c r="N31" s="36">
        <f t="shared" si="20"/>
        <v>0</v>
      </c>
    </row>
    <row r="32" spans="1:14" ht="156.75" customHeight="1" outlineLevel="1" x14ac:dyDescent="0.25">
      <c r="A32" s="350" t="s">
        <v>747</v>
      </c>
      <c r="B32" s="351"/>
      <c r="C32" s="48" t="s">
        <v>748</v>
      </c>
      <c r="D32" s="302" t="s">
        <v>772</v>
      </c>
      <c r="E32" s="301">
        <v>320</v>
      </c>
      <c r="F32" s="106" t="s">
        <v>791</v>
      </c>
      <c r="G32" s="305"/>
      <c r="H32" s="29">
        <v>812</v>
      </c>
      <c r="I32" s="29">
        <v>731</v>
      </c>
      <c r="J32" s="30">
        <v>1421</v>
      </c>
      <c r="K32" s="231"/>
      <c r="L32" s="36">
        <f t="shared" si="18"/>
        <v>0</v>
      </c>
      <c r="M32" s="36">
        <f t="shared" si="19"/>
        <v>0</v>
      </c>
      <c r="N32" s="36">
        <f t="shared" si="20"/>
        <v>0</v>
      </c>
    </row>
    <row r="33" spans="1:14" ht="156.75" customHeight="1" outlineLevel="1" x14ac:dyDescent="0.25">
      <c r="A33" s="350" t="s">
        <v>747</v>
      </c>
      <c r="B33" s="351"/>
      <c r="C33" s="48" t="s">
        <v>749</v>
      </c>
      <c r="D33" s="302" t="s">
        <v>772</v>
      </c>
      <c r="E33" s="301">
        <v>320</v>
      </c>
      <c r="F33" s="106" t="s">
        <v>791</v>
      </c>
      <c r="G33" s="305"/>
      <c r="H33" s="29">
        <v>828</v>
      </c>
      <c r="I33" s="29">
        <v>745</v>
      </c>
      <c r="J33" s="30">
        <v>1449</v>
      </c>
      <c r="K33" s="231"/>
      <c r="L33" s="36">
        <f t="shared" si="18"/>
        <v>0</v>
      </c>
      <c r="M33" s="36">
        <f t="shared" si="19"/>
        <v>0</v>
      </c>
      <c r="N33" s="36">
        <f t="shared" si="20"/>
        <v>0</v>
      </c>
    </row>
    <row r="34" spans="1:14" ht="156.75" customHeight="1" outlineLevel="1" x14ac:dyDescent="0.25">
      <c r="A34" s="350" t="s">
        <v>747</v>
      </c>
      <c r="B34" s="351"/>
      <c r="C34" s="48" t="s">
        <v>813</v>
      </c>
      <c r="D34" s="335" t="s">
        <v>751</v>
      </c>
      <c r="E34" s="334">
        <v>320</v>
      </c>
      <c r="F34" s="106" t="s">
        <v>791</v>
      </c>
      <c r="G34" s="305"/>
      <c r="H34" s="29">
        <v>828</v>
      </c>
      <c r="I34" s="29">
        <v>745</v>
      </c>
      <c r="J34" s="30">
        <v>1449</v>
      </c>
      <c r="K34" s="231"/>
      <c r="L34" s="36">
        <f>H34*$K34</f>
        <v>0</v>
      </c>
      <c r="M34" s="36">
        <f>I34*$K34</f>
        <v>0</v>
      </c>
      <c r="N34" s="36">
        <f>J34*$K34</f>
        <v>0</v>
      </c>
    </row>
    <row r="35" spans="1:14" ht="156.75" customHeight="1" outlineLevel="1" x14ac:dyDescent="0.25">
      <c r="A35" s="350" t="s">
        <v>754</v>
      </c>
      <c r="B35" s="351"/>
      <c r="C35" s="48" t="s">
        <v>755</v>
      </c>
      <c r="D35" s="302" t="s">
        <v>753</v>
      </c>
      <c r="E35" s="301">
        <v>410</v>
      </c>
      <c r="F35" s="106" t="s">
        <v>791</v>
      </c>
      <c r="G35" s="305"/>
      <c r="H35" s="29">
        <v>1086</v>
      </c>
      <c r="I35" s="29">
        <v>977</v>
      </c>
      <c r="J35" s="30">
        <v>1900.5</v>
      </c>
      <c r="K35" s="231"/>
      <c r="L35" s="36">
        <f t="shared" si="18"/>
        <v>0</v>
      </c>
      <c r="M35" s="36">
        <f t="shared" si="19"/>
        <v>0</v>
      </c>
      <c r="N35" s="36">
        <f t="shared" si="20"/>
        <v>0</v>
      </c>
    </row>
    <row r="36" spans="1:14" ht="156.75" customHeight="1" outlineLevel="1" x14ac:dyDescent="0.25">
      <c r="A36" s="350" t="s">
        <v>754</v>
      </c>
      <c r="B36" s="351"/>
      <c r="C36" s="48" t="s">
        <v>756</v>
      </c>
      <c r="D36" s="302" t="s">
        <v>752</v>
      </c>
      <c r="E36" s="301">
        <v>550</v>
      </c>
      <c r="F36" s="106" t="s">
        <v>791</v>
      </c>
      <c r="G36" s="305"/>
      <c r="H36" s="29">
        <v>1312</v>
      </c>
      <c r="I36" s="29">
        <v>1181</v>
      </c>
      <c r="J36" s="30">
        <v>2296</v>
      </c>
      <c r="K36" s="231"/>
      <c r="L36" s="36">
        <f t="shared" si="18"/>
        <v>0</v>
      </c>
      <c r="M36" s="36">
        <f t="shared" si="19"/>
        <v>0</v>
      </c>
      <c r="N36" s="36">
        <f t="shared" si="20"/>
        <v>0</v>
      </c>
    </row>
    <row r="37" spans="1:14" ht="156.75" customHeight="1" outlineLevel="1" x14ac:dyDescent="0.25">
      <c r="A37" s="350" t="s">
        <v>754</v>
      </c>
      <c r="B37" s="351"/>
      <c r="C37" s="48" t="s">
        <v>757</v>
      </c>
      <c r="D37" s="335" t="s">
        <v>752</v>
      </c>
      <c r="E37" s="334">
        <v>550</v>
      </c>
      <c r="F37" s="106" t="s">
        <v>791</v>
      </c>
      <c r="G37" s="305"/>
      <c r="H37" s="29">
        <v>1339</v>
      </c>
      <c r="I37" s="29">
        <v>1205</v>
      </c>
      <c r="J37" s="30">
        <v>2343.25</v>
      </c>
      <c r="K37" s="231"/>
      <c r="L37" s="36">
        <f>H37*$K37</f>
        <v>0</v>
      </c>
      <c r="M37" s="36">
        <f>I37*$K37</f>
        <v>0</v>
      </c>
      <c r="N37" s="36">
        <f>J37*$K37</f>
        <v>0</v>
      </c>
    </row>
    <row r="38" spans="1:14" ht="156.75" customHeight="1" outlineLevel="1" x14ac:dyDescent="0.25">
      <c r="A38" s="350" t="s">
        <v>754</v>
      </c>
      <c r="B38" s="351"/>
      <c r="C38" s="48" t="s">
        <v>814</v>
      </c>
      <c r="D38" s="302" t="s">
        <v>753</v>
      </c>
      <c r="E38" s="301">
        <v>550</v>
      </c>
      <c r="F38" s="106" t="s">
        <v>791</v>
      </c>
      <c r="G38" s="305"/>
      <c r="H38" s="29">
        <v>1339</v>
      </c>
      <c r="I38" s="29">
        <v>1205</v>
      </c>
      <c r="J38" s="30">
        <v>2343.25</v>
      </c>
      <c r="K38" s="231"/>
      <c r="L38" s="36">
        <f t="shared" si="18"/>
        <v>0</v>
      </c>
      <c r="M38" s="36">
        <f t="shared" si="19"/>
        <v>0</v>
      </c>
      <c r="N38" s="36">
        <f t="shared" si="20"/>
        <v>0</v>
      </c>
    </row>
    <row r="39" spans="1:14" ht="34.5" customHeight="1" x14ac:dyDescent="0.25">
      <c r="A39" s="355" t="s">
        <v>740</v>
      </c>
      <c r="B39" s="356"/>
      <c r="C39" s="356"/>
      <c r="D39" s="356"/>
      <c r="E39" s="356"/>
      <c r="F39" s="356"/>
      <c r="G39" s="356"/>
      <c r="H39" s="356"/>
      <c r="I39" s="356"/>
      <c r="J39" s="356"/>
      <c r="K39" s="356"/>
      <c r="L39" s="356"/>
      <c r="M39" s="356"/>
      <c r="N39" s="356"/>
    </row>
    <row r="40" spans="1:14" ht="131.25" customHeight="1" outlineLevel="1" x14ac:dyDescent="0.25">
      <c r="A40" s="350" t="s">
        <v>730</v>
      </c>
      <c r="B40" s="351"/>
      <c r="C40" s="48" t="s">
        <v>731</v>
      </c>
      <c r="D40" s="300" t="s">
        <v>733</v>
      </c>
      <c r="E40" s="299">
        <v>530</v>
      </c>
      <c r="F40" s="106" t="s">
        <v>732</v>
      </c>
      <c r="G40" s="42"/>
      <c r="H40" s="29">
        <v>346</v>
      </c>
      <c r="I40" s="29">
        <v>311</v>
      </c>
      <c r="J40" s="30">
        <v>606</v>
      </c>
      <c r="K40" s="231"/>
      <c r="L40" s="36">
        <f t="shared" ref="L40:N43" si="21">H40*$K40</f>
        <v>0</v>
      </c>
      <c r="M40" s="36">
        <f t="shared" si="21"/>
        <v>0</v>
      </c>
      <c r="N40" s="36">
        <f t="shared" si="21"/>
        <v>0</v>
      </c>
    </row>
    <row r="41" spans="1:14" ht="131.25" customHeight="1" outlineLevel="1" x14ac:dyDescent="0.25">
      <c r="A41" s="350" t="s">
        <v>730</v>
      </c>
      <c r="B41" s="351"/>
      <c r="C41" s="48" t="s">
        <v>731</v>
      </c>
      <c r="D41" s="314" t="s">
        <v>733</v>
      </c>
      <c r="E41" s="313">
        <v>530</v>
      </c>
      <c r="F41" s="106" t="s">
        <v>732</v>
      </c>
      <c r="G41" s="312"/>
      <c r="H41" s="29">
        <v>516</v>
      </c>
      <c r="I41" s="29">
        <v>464</v>
      </c>
      <c r="J41" s="30">
        <v>903</v>
      </c>
      <c r="K41" s="231"/>
      <c r="L41" s="36">
        <f t="shared" si="21"/>
        <v>0</v>
      </c>
      <c r="M41" s="36">
        <f t="shared" si="21"/>
        <v>0</v>
      </c>
      <c r="N41" s="36">
        <f t="shared" si="21"/>
        <v>0</v>
      </c>
    </row>
    <row r="42" spans="1:14" ht="128.25" customHeight="1" outlineLevel="1" x14ac:dyDescent="0.25">
      <c r="A42" s="350" t="s">
        <v>734</v>
      </c>
      <c r="B42" s="351"/>
      <c r="C42" s="48" t="s">
        <v>735</v>
      </c>
      <c r="D42" s="300" t="s">
        <v>733</v>
      </c>
      <c r="E42" s="299">
        <v>1450</v>
      </c>
      <c r="F42" s="106" t="s">
        <v>732</v>
      </c>
      <c r="G42" s="42"/>
      <c r="H42" s="29">
        <v>395</v>
      </c>
      <c r="I42" s="29">
        <v>356</v>
      </c>
      <c r="J42" s="30">
        <v>691</v>
      </c>
      <c r="K42" s="231"/>
      <c r="L42" s="36">
        <f t="shared" si="21"/>
        <v>0</v>
      </c>
      <c r="M42" s="36">
        <f t="shared" si="21"/>
        <v>0</v>
      </c>
      <c r="N42" s="36">
        <f t="shared" si="21"/>
        <v>0</v>
      </c>
    </row>
    <row r="43" spans="1:14" ht="163.5" customHeight="1" outlineLevel="1" x14ac:dyDescent="0.25">
      <c r="A43" s="350" t="s">
        <v>734</v>
      </c>
      <c r="B43" s="351"/>
      <c r="C43" s="48" t="s">
        <v>735</v>
      </c>
      <c r="D43" s="314" t="s">
        <v>733</v>
      </c>
      <c r="E43" s="313">
        <v>1450</v>
      </c>
      <c r="F43" s="106" t="s">
        <v>732</v>
      </c>
      <c r="G43" s="312"/>
      <c r="H43" s="29">
        <v>554</v>
      </c>
      <c r="I43" s="29">
        <v>449</v>
      </c>
      <c r="J43" s="30">
        <v>970</v>
      </c>
      <c r="K43" s="231"/>
      <c r="L43" s="36">
        <f t="shared" si="21"/>
        <v>0</v>
      </c>
      <c r="M43" s="36">
        <f t="shared" si="21"/>
        <v>0</v>
      </c>
      <c r="N43" s="36">
        <f t="shared" si="21"/>
        <v>0</v>
      </c>
    </row>
    <row r="44" spans="1:14" ht="163.5" customHeight="1" outlineLevel="1" x14ac:dyDescent="0.25">
      <c r="A44" s="350" t="s">
        <v>736</v>
      </c>
      <c r="B44" s="351"/>
      <c r="C44" s="48" t="s">
        <v>738</v>
      </c>
      <c r="D44" s="322" t="s">
        <v>739</v>
      </c>
      <c r="E44" s="321">
        <v>460</v>
      </c>
      <c r="F44" s="106" t="s">
        <v>737</v>
      </c>
      <c r="G44" s="320"/>
      <c r="H44" s="29">
        <v>861.28000000000009</v>
      </c>
      <c r="I44" s="29">
        <v>775.04000000000008</v>
      </c>
      <c r="J44" s="30">
        <v>1507.2400000000002</v>
      </c>
      <c r="K44" s="231"/>
      <c r="L44" s="36">
        <f t="shared" ref="L44:L51" si="22">H44*$K44</f>
        <v>0</v>
      </c>
      <c r="M44" s="36">
        <f t="shared" ref="M44:M51" si="23">I44*$K44</f>
        <v>0</v>
      </c>
      <c r="N44" s="36">
        <f t="shared" ref="N44:N51" si="24">J44*$K44</f>
        <v>0</v>
      </c>
    </row>
    <row r="45" spans="1:14" ht="163.5" customHeight="1" outlineLevel="1" x14ac:dyDescent="0.25">
      <c r="A45" s="350" t="s">
        <v>736</v>
      </c>
      <c r="B45" s="351"/>
      <c r="C45" s="48" t="s">
        <v>738</v>
      </c>
      <c r="D45" s="338" t="s">
        <v>739</v>
      </c>
      <c r="E45" s="337">
        <v>460</v>
      </c>
      <c r="F45" s="106" t="s">
        <v>737</v>
      </c>
      <c r="G45" s="336"/>
      <c r="H45" s="29">
        <v>941</v>
      </c>
      <c r="I45" s="29">
        <v>847</v>
      </c>
      <c r="J45" s="30">
        <v>1647</v>
      </c>
      <c r="K45" s="231"/>
      <c r="L45" s="36">
        <f t="shared" si="22"/>
        <v>0</v>
      </c>
      <c r="M45" s="36">
        <f t="shared" si="23"/>
        <v>0</v>
      </c>
      <c r="N45" s="36">
        <f t="shared" si="24"/>
        <v>0</v>
      </c>
    </row>
    <row r="46" spans="1:14" ht="163.5" customHeight="1" outlineLevel="1" x14ac:dyDescent="0.25">
      <c r="A46" s="372" t="s">
        <v>774</v>
      </c>
      <c r="B46" s="373"/>
      <c r="C46" s="56" t="s">
        <v>776</v>
      </c>
      <c r="D46" s="104" t="s">
        <v>775</v>
      </c>
      <c r="E46" s="178">
        <v>1080</v>
      </c>
      <c r="F46" s="106" t="s">
        <v>773</v>
      </c>
      <c r="G46" s="60"/>
      <c r="H46" s="29">
        <v>570</v>
      </c>
      <c r="I46" s="29">
        <v>513</v>
      </c>
      <c r="J46" s="30">
        <v>998</v>
      </c>
      <c r="K46" s="231"/>
      <c r="L46" s="36">
        <f t="shared" si="22"/>
        <v>0</v>
      </c>
      <c r="M46" s="36">
        <f t="shared" si="23"/>
        <v>0</v>
      </c>
      <c r="N46" s="36">
        <f t="shared" si="24"/>
        <v>0</v>
      </c>
    </row>
    <row r="47" spans="1:14" ht="163.5" customHeight="1" outlineLevel="1" x14ac:dyDescent="0.25">
      <c r="A47" s="372" t="s">
        <v>778</v>
      </c>
      <c r="B47" s="373"/>
      <c r="C47" s="56" t="s">
        <v>805</v>
      </c>
      <c r="D47" s="104" t="s">
        <v>784</v>
      </c>
      <c r="E47" s="178">
        <v>660</v>
      </c>
      <c r="F47" s="106" t="s">
        <v>777</v>
      </c>
      <c r="G47" s="259"/>
      <c r="H47" s="29">
        <v>828</v>
      </c>
      <c r="I47" s="29">
        <v>745</v>
      </c>
      <c r="J47" s="30">
        <v>1449</v>
      </c>
      <c r="K47" s="231"/>
      <c r="L47" s="36">
        <f t="shared" si="22"/>
        <v>0</v>
      </c>
      <c r="M47" s="36">
        <f t="shared" si="23"/>
        <v>0</v>
      </c>
      <c r="N47" s="36">
        <f t="shared" si="24"/>
        <v>0</v>
      </c>
    </row>
    <row r="48" spans="1:14" ht="163.5" customHeight="1" outlineLevel="1" x14ac:dyDescent="0.25">
      <c r="A48" s="372" t="s">
        <v>778</v>
      </c>
      <c r="B48" s="373"/>
      <c r="C48" s="56" t="s">
        <v>805</v>
      </c>
      <c r="D48" s="104" t="s">
        <v>784</v>
      </c>
      <c r="E48" s="178">
        <v>660</v>
      </c>
      <c r="F48" s="106" t="s">
        <v>777</v>
      </c>
      <c r="G48" s="259"/>
      <c r="H48" s="29">
        <v>1000</v>
      </c>
      <c r="I48" s="29">
        <v>900</v>
      </c>
      <c r="J48" s="30">
        <v>1750</v>
      </c>
      <c r="K48" s="231"/>
      <c r="L48" s="36">
        <f t="shared" si="22"/>
        <v>0</v>
      </c>
      <c r="M48" s="36">
        <f t="shared" si="23"/>
        <v>0</v>
      </c>
      <c r="N48" s="36">
        <f t="shared" si="24"/>
        <v>0</v>
      </c>
    </row>
    <row r="49" spans="1:15" ht="163.5" customHeight="1" outlineLevel="1" x14ac:dyDescent="0.25">
      <c r="A49" s="361" t="s">
        <v>780</v>
      </c>
      <c r="B49" s="362"/>
      <c r="C49" s="210" t="s">
        <v>789</v>
      </c>
      <c r="D49" s="323" t="s">
        <v>785</v>
      </c>
      <c r="E49" s="183">
        <v>850</v>
      </c>
      <c r="F49" s="106" t="s">
        <v>779</v>
      </c>
      <c r="G49" s="22"/>
      <c r="H49" s="94">
        <v>1656</v>
      </c>
      <c r="I49" s="94">
        <v>1490</v>
      </c>
      <c r="J49" s="294">
        <v>2898</v>
      </c>
      <c r="K49" s="231"/>
      <c r="L49" s="36">
        <f t="shared" si="22"/>
        <v>0</v>
      </c>
      <c r="M49" s="36">
        <f t="shared" si="23"/>
        <v>0</v>
      </c>
      <c r="N49" s="36">
        <f t="shared" si="24"/>
        <v>0</v>
      </c>
    </row>
    <row r="50" spans="1:15" ht="163.5" customHeight="1" outlineLevel="1" x14ac:dyDescent="0.25">
      <c r="A50" s="361" t="s">
        <v>780</v>
      </c>
      <c r="B50" s="362"/>
      <c r="C50" s="210" t="s">
        <v>789</v>
      </c>
      <c r="D50" s="323" t="s">
        <v>785</v>
      </c>
      <c r="E50" s="183">
        <v>850</v>
      </c>
      <c r="F50" s="106" t="s">
        <v>779</v>
      </c>
      <c r="G50" s="22"/>
      <c r="H50" s="94">
        <v>1817</v>
      </c>
      <c r="I50" s="94">
        <v>1635</v>
      </c>
      <c r="J50" s="294">
        <v>3180</v>
      </c>
      <c r="K50" s="231"/>
      <c r="L50" s="36">
        <f t="shared" si="22"/>
        <v>0</v>
      </c>
      <c r="M50" s="36">
        <f t="shared" si="23"/>
        <v>0</v>
      </c>
      <c r="N50" s="36">
        <f t="shared" si="24"/>
        <v>0</v>
      </c>
    </row>
    <row r="51" spans="1:15" ht="125.25" customHeight="1" outlineLevel="1" x14ac:dyDescent="0.25">
      <c r="A51" s="361" t="s">
        <v>781</v>
      </c>
      <c r="B51" s="362"/>
      <c r="C51" s="210" t="s">
        <v>782</v>
      </c>
      <c r="D51" s="212" t="s">
        <v>783</v>
      </c>
      <c r="E51" s="183">
        <v>405</v>
      </c>
      <c r="F51" s="106" t="s">
        <v>732</v>
      </c>
      <c r="G51" s="22"/>
      <c r="H51" s="94">
        <v>925</v>
      </c>
      <c r="I51" s="94">
        <v>833</v>
      </c>
      <c r="J51" s="294">
        <v>1619</v>
      </c>
      <c r="K51" s="231"/>
      <c r="L51" s="36">
        <f t="shared" si="22"/>
        <v>0</v>
      </c>
      <c r="M51" s="36">
        <f t="shared" si="23"/>
        <v>0</v>
      </c>
      <c r="N51" s="36">
        <f t="shared" si="24"/>
        <v>0</v>
      </c>
    </row>
    <row r="52" spans="1:15" ht="21.75" customHeight="1" x14ac:dyDescent="0.25">
      <c r="A52" s="369" t="s">
        <v>701</v>
      </c>
      <c r="B52" s="370"/>
      <c r="C52" s="370"/>
      <c r="D52" s="370"/>
      <c r="E52" s="370"/>
      <c r="F52" s="370"/>
      <c r="G52" s="370"/>
      <c r="H52" s="370"/>
      <c r="I52" s="370"/>
      <c r="J52" s="370"/>
      <c r="K52" s="370"/>
      <c r="L52" s="370"/>
      <c r="M52" s="370"/>
      <c r="N52" s="371"/>
    </row>
    <row r="53" spans="1:15" customFormat="1" ht="146.25" customHeight="1" outlineLevel="1" x14ac:dyDescent="0.3">
      <c r="A53" s="377" t="s">
        <v>681</v>
      </c>
      <c r="B53" s="378"/>
      <c r="C53" s="221" t="s">
        <v>713</v>
      </c>
      <c r="D53" s="217" t="s">
        <v>679</v>
      </c>
      <c r="E53" s="219">
        <v>420</v>
      </c>
      <c r="F53" s="223" t="s">
        <v>161</v>
      </c>
      <c r="G53" s="218"/>
      <c r="H53" s="297">
        <v>347.20000000000005</v>
      </c>
      <c r="I53" s="297">
        <v>312.48</v>
      </c>
      <c r="J53" s="297">
        <v>607.60000000000014</v>
      </c>
      <c r="K53" s="235"/>
      <c r="L53" s="23">
        <f t="shared" ref="L53:N58" si="25">H53*$K53</f>
        <v>0</v>
      </c>
      <c r="M53" s="23">
        <f t="shared" si="25"/>
        <v>0</v>
      </c>
      <c r="N53" s="23">
        <f t="shared" si="25"/>
        <v>0</v>
      </c>
      <c r="O53" s="134"/>
    </row>
    <row r="54" spans="1:15" customFormat="1" ht="186.75" customHeight="1" outlineLevel="1" x14ac:dyDescent="0.3">
      <c r="A54" s="350" t="s">
        <v>787</v>
      </c>
      <c r="B54" s="351"/>
      <c r="C54" s="48" t="s">
        <v>790</v>
      </c>
      <c r="D54" s="325" t="s">
        <v>788</v>
      </c>
      <c r="E54" s="324">
        <v>95</v>
      </c>
      <c r="F54" s="106" t="s">
        <v>792</v>
      </c>
      <c r="G54" s="326"/>
      <c r="H54" s="29">
        <v>169</v>
      </c>
      <c r="I54" s="29">
        <v>152</v>
      </c>
      <c r="J54" s="30">
        <v>295.75</v>
      </c>
      <c r="K54" s="231"/>
      <c r="L54" s="36">
        <f t="shared" si="25"/>
        <v>0</v>
      </c>
      <c r="M54" s="36">
        <f t="shared" si="25"/>
        <v>0</v>
      </c>
      <c r="N54" s="36">
        <f t="shared" si="25"/>
        <v>0</v>
      </c>
      <c r="O54" s="134"/>
    </row>
    <row r="55" spans="1:15" ht="135" customHeight="1" outlineLevel="1" x14ac:dyDescent="0.25">
      <c r="A55" s="385" t="s">
        <v>393</v>
      </c>
      <c r="B55" s="386"/>
      <c r="C55" s="102" t="s">
        <v>849</v>
      </c>
      <c r="D55" s="68" t="s">
        <v>569</v>
      </c>
      <c r="E55" s="137">
        <v>250</v>
      </c>
      <c r="F55" s="21" t="s">
        <v>161</v>
      </c>
      <c r="G55" s="109"/>
      <c r="H55" s="146">
        <v>185.92000000000002</v>
      </c>
      <c r="I55" s="146">
        <v>166.88000000000002</v>
      </c>
      <c r="J55" s="146">
        <v>325.36</v>
      </c>
      <c r="K55" s="231"/>
      <c r="L55" s="23">
        <f t="shared" si="25"/>
        <v>0</v>
      </c>
      <c r="M55" s="23">
        <f t="shared" si="25"/>
        <v>0</v>
      </c>
      <c r="N55" s="23">
        <f t="shared" si="25"/>
        <v>0</v>
      </c>
    </row>
    <row r="56" spans="1:15" s="114" customFormat="1" ht="195" customHeight="1" outlineLevel="1" x14ac:dyDescent="0.3">
      <c r="A56" s="359" t="s">
        <v>660</v>
      </c>
      <c r="B56" s="360"/>
      <c r="C56" s="61" t="s">
        <v>661</v>
      </c>
      <c r="D56" s="303" t="s">
        <v>662</v>
      </c>
      <c r="E56" s="113">
        <v>310</v>
      </c>
      <c r="F56" s="115" t="s">
        <v>161</v>
      </c>
      <c r="G56" s="201"/>
      <c r="H56" s="146">
        <v>276.64000000000004</v>
      </c>
      <c r="I56" s="146">
        <v>249.76000000000002</v>
      </c>
      <c r="J56" s="146">
        <v>484.12000000000006</v>
      </c>
      <c r="K56" s="232"/>
      <c r="L56" s="23">
        <f t="shared" si="25"/>
        <v>0</v>
      </c>
      <c r="M56" s="23">
        <f t="shared" si="25"/>
        <v>0</v>
      </c>
      <c r="N56" s="23">
        <f t="shared" si="25"/>
        <v>0</v>
      </c>
      <c r="O56" s="134"/>
    </row>
    <row r="57" spans="1:15" s="114" customFormat="1" ht="141.75" customHeight="1" outlineLevel="1" x14ac:dyDescent="0.3">
      <c r="A57" s="359" t="s">
        <v>663</v>
      </c>
      <c r="B57" s="360"/>
      <c r="C57" s="61" t="s">
        <v>664</v>
      </c>
      <c r="D57" s="115" t="s">
        <v>665</v>
      </c>
      <c r="E57" s="304">
        <v>210</v>
      </c>
      <c r="F57" s="113" t="s">
        <v>161</v>
      </c>
      <c r="G57" s="122"/>
      <c r="H57" s="144">
        <v>202.72000000000003</v>
      </c>
      <c r="I57" s="144">
        <v>182.56000000000003</v>
      </c>
      <c r="J57" s="144">
        <v>354.76000000000005</v>
      </c>
      <c r="K57" s="231"/>
      <c r="L57" s="23">
        <f t="shared" si="25"/>
        <v>0</v>
      </c>
      <c r="M57" s="23">
        <f t="shared" si="25"/>
        <v>0</v>
      </c>
      <c r="N57" s="23">
        <f t="shared" si="25"/>
        <v>0</v>
      </c>
      <c r="O57" s="134"/>
    </row>
    <row r="58" spans="1:15" s="114" customFormat="1" ht="146.25" customHeight="1" outlineLevel="1" x14ac:dyDescent="0.3">
      <c r="A58" s="359" t="s">
        <v>666</v>
      </c>
      <c r="B58" s="360"/>
      <c r="C58" s="61" t="s">
        <v>667</v>
      </c>
      <c r="D58" s="115" t="s">
        <v>668</v>
      </c>
      <c r="E58" s="304">
        <v>210</v>
      </c>
      <c r="F58" s="113" t="s">
        <v>161</v>
      </c>
      <c r="G58" s="122"/>
      <c r="H58" s="144">
        <v>164.64000000000001</v>
      </c>
      <c r="I58" s="144">
        <v>147.84</v>
      </c>
      <c r="J58" s="144">
        <v>288.12</v>
      </c>
      <c r="K58" s="231"/>
      <c r="L58" s="23">
        <f t="shared" si="25"/>
        <v>0</v>
      </c>
      <c r="M58" s="23">
        <f t="shared" si="25"/>
        <v>0</v>
      </c>
      <c r="N58" s="23">
        <f t="shared" si="25"/>
        <v>0</v>
      </c>
      <c r="O58" s="134"/>
    </row>
    <row r="59" spans="1:15" ht="21.75" customHeight="1" x14ac:dyDescent="0.25">
      <c r="A59" s="369" t="s">
        <v>93</v>
      </c>
      <c r="B59" s="370"/>
      <c r="C59" s="370"/>
      <c r="D59" s="370"/>
      <c r="E59" s="370"/>
      <c r="F59" s="370"/>
      <c r="G59" s="370"/>
      <c r="H59" s="370"/>
      <c r="I59" s="370"/>
      <c r="J59" s="370"/>
      <c r="K59" s="370"/>
      <c r="L59" s="370"/>
      <c r="M59" s="370"/>
      <c r="N59" s="371"/>
    </row>
    <row r="60" spans="1:15" ht="215.25" customHeight="1" outlineLevel="1" x14ac:dyDescent="0.25">
      <c r="A60" s="361" t="s">
        <v>689</v>
      </c>
      <c r="B60" s="362"/>
      <c r="C60" s="210" t="s">
        <v>690</v>
      </c>
      <c r="D60" s="212" t="s">
        <v>693</v>
      </c>
      <c r="E60" s="183">
        <v>375</v>
      </c>
      <c r="F60" s="106" t="s">
        <v>589</v>
      </c>
      <c r="G60" s="22"/>
      <c r="H60" s="94">
        <v>276.64000000000004</v>
      </c>
      <c r="I60" s="94">
        <v>249.76000000000002</v>
      </c>
      <c r="J60" s="294">
        <v>484.12000000000006</v>
      </c>
      <c r="K60" s="231"/>
      <c r="L60" s="36">
        <f t="shared" ref="L60:N67" si="26">H60*$K60</f>
        <v>0</v>
      </c>
      <c r="M60" s="36">
        <f t="shared" si="26"/>
        <v>0</v>
      </c>
      <c r="N60" s="36">
        <f t="shared" si="26"/>
        <v>0</v>
      </c>
    </row>
    <row r="61" spans="1:15" ht="215.25" customHeight="1" outlineLevel="1" x14ac:dyDescent="0.25">
      <c r="A61" s="350" t="s">
        <v>798</v>
      </c>
      <c r="B61" s="351"/>
      <c r="C61" s="48" t="s">
        <v>799</v>
      </c>
      <c r="D61" s="330" t="s">
        <v>800</v>
      </c>
      <c r="E61" s="329">
        <v>581</v>
      </c>
      <c r="F61" s="106" t="s">
        <v>589</v>
      </c>
      <c r="G61" s="328"/>
      <c r="H61" s="29">
        <v>586</v>
      </c>
      <c r="I61" s="29">
        <v>527</v>
      </c>
      <c r="J61" s="30">
        <v>1025.5</v>
      </c>
      <c r="K61" s="231"/>
      <c r="L61" s="36">
        <f t="shared" si="26"/>
        <v>0</v>
      </c>
      <c r="M61" s="36">
        <f t="shared" si="26"/>
        <v>0</v>
      </c>
      <c r="N61" s="36">
        <f t="shared" si="26"/>
        <v>0</v>
      </c>
    </row>
    <row r="62" spans="1:15" ht="188.25" customHeight="1" outlineLevel="1" x14ac:dyDescent="0.25">
      <c r="A62" s="361" t="s">
        <v>695</v>
      </c>
      <c r="B62" s="362"/>
      <c r="C62" s="210" t="s">
        <v>696</v>
      </c>
      <c r="D62" s="212" t="s">
        <v>786</v>
      </c>
      <c r="E62" s="183">
        <v>3230</v>
      </c>
      <c r="F62" s="106" t="s">
        <v>589</v>
      </c>
      <c r="G62" s="22"/>
      <c r="H62" s="94">
        <v>975.5200000000001</v>
      </c>
      <c r="I62" s="94">
        <v>878.08</v>
      </c>
      <c r="J62" s="294">
        <v>1707.16</v>
      </c>
      <c r="K62" s="231"/>
      <c r="L62" s="36">
        <f t="shared" si="26"/>
        <v>0</v>
      </c>
      <c r="M62" s="36">
        <f t="shared" si="26"/>
        <v>0</v>
      </c>
      <c r="N62" s="36">
        <f t="shared" si="26"/>
        <v>0</v>
      </c>
    </row>
    <row r="63" spans="1:15" ht="279" customHeight="1" outlineLevel="1" x14ac:dyDescent="0.25">
      <c r="A63" s="387" t="s">
        <v>741</v>
      </c>
      <c r="B63" s="388"/>
      <c r="C63" s="221" t="s">
        <v>714</v>
      </c>
      <c r="D63" s="217" t="s">
        <v>680</v>
      </c>
      <c r="E63" s="220">
        <v>960</v>
      </c>
      <c r="F63" s="220" t="s">
        <v>589</v>
      </c>
      <c r="G63" s="222"/>
      <c r="H63" s="293">
        <v>285.60000000000002</v>
      </c>
      <c r="I63" s="293">
        <v>256.48</v>
      </c>
      <c r="J63" s="293">
        <v>499.80000000000007</v>
      </c>
      <c r="K63" s="233"/>
      <c r="L63" s="23">
        <f t="shared" si="26"/>
        <v>0</v>
      </c>
      <c r="M63" s="23">
        <f t="shared" si="26"/>
        <v>0</v>
      </c>
      <c r="N63" s="23">
        <f t="shared" si="26"/>
        <v>0</v>
      </c>
    </row>
    <row r="64" spans="1:15" ht="152.25" customHeight="1" outlineLevel="1" x14ac:dyDescent="0.25">
      <c r="A64" s="363" t="s">
        <v>677</v>
      </c>
      <c r="B64" s="364"/>
      <c r="C64" s="210" t="s">
        <v>678</v>
      </c>
      <c r="D64" s="68" t="s">
        <v>209</v>
      </c>
      <c r="E64" s="183">
        <v>1080</v>
      </c>
      <c r="F64" s="106" t="s">
        <v>589</v>
      </c>
      <c r="G64" s="22"/>
      <c r="H64" s="94">
        <v>331.52000000000004</v>
      </c>
      <c r="I64" s="94">
        <v>297.92</v>
      </c>
      <c r="J64" s="294">
        <v>580.16000000000008</v>
      </c>
      <c r="K64" s="234"/>
      <c r="L64" s="23">
        <f t="shared" si="26"/>
        <v>0</v>
      </c>
      <c r="M64" s="23">
        <f t="shared" si="26"/>
        <v>0</v>
      </c>
      <c r="N64" s="23">
        <f t="shared" si="26"/>
        <v>0</v>
      </c>
    </row>
    <row r="65" spans="1:15" ht="171" customHeight="1" outlineLevel="1" x14ac:dyDescent="0.25">
      <c r="A65" s="385" t="s">
        <v>419</v>
      </c>
      <c r="B65" s="386"/>
      <c r="C65" s="157" t="s">
        <v>421</v>
      </c>
      <c r="D65" s="200" t="s">
        <v>219</v>
      </c>
      <c r="E65" s="138">
        <v>1030</v>
      </c>
      <c r="F65" s="106" t="s">
        <v>386</v>
      </c>
      <c r="G65" s="109"/>
      <c r="H65" s="147">
        <v>423.36</v>
      </c>
      <c r="I65" s="147">
        <v>381.92</v>
      </c>
      <c r="J65" s="147">
        <v>740.88</v>
      </c>
      <c r="K65" s="231"/>
      <c r="L65" s="23">
        <f t="shared" si="26"/>
        <v>0</v>
      </c>
      <c r="M65" s="23">
        <f t="shared" si="26"/>
        <v>0</v>
      </c>
      <c r="N65" s="23">
        <f t="shared" si="26"/>
        <v>0</v>
      </c>
    </row>
    <row r="66" spans="1:15" ht="171" customHeight="1" outlineLevel="1" x14ac:dyDescent="0.25">
      <c r="A66" s="361" t="s">
        <v>691</v>
      </c>
      <c r="B66" s="362"/>
      <c r="C66" s="210" t="s">
        <v>692</v>
      </c>
      <c r="D66" s="212" t="s">
        <v>694</v>
      </c>
      <c r="E66" s="183">
        <v>1010</v>
      </c>
      <c r="F66" s="106" t="s">
        <v>589</v>
      </c>
      <c r="G66" s="22"/>
      <c r="H66" s="94">
        <v>258.72000000000003</v>
      </c>
      <c r="I66" s="94">
        <v>232.96000000000004</v>
      </c>
      <c r="J66" s="294">
        <v>452.76000000000005</v>
      </c>
      <c r="K66" s="231"/>
      <c r="L66" s="36">
        <f t="shared" si="26"/>
        <v>0</v>
      </c>
      <c r="M66" s="36">
        <f t="shared" si="26"/>
        <v>0</v>
      </c>
      <c r="N66" s="36">
        <f t="shared" si="26"/>
        <v>0</v>
      </c>
    </row>
    <row r="67" spans="1:15" s="114" customFormat="1" ht="141.75" customHeight="1" outlineLevel="1" x14ac:dyDescent="0.3">
      <c r="A67" s="359" t="s">
        <v>601</v>
      </c>
      <c r="B67" s="360"/>
      <c r="C67" s="241" t="s">
        <v>600</v>
      </c>
      <c r="D67" s="227" t="s">
        <v>603</v>
      </c>
      <c r="E67" s="240">
        <v>1030</v>
      </c>
      <c r="F67" s="242" t="s">
        <v>602</v>
      </c>
      <c r="G67" s="228"/>
      <c r="H67" s="244">
        <v>238.56000000000003</v>
      </c>
      <c r="I67" s="244">
        <v>215.04000000000002</v>
      </c>
      <c r="J67" s="244">
        <v>417.48000000000008</v>
      </c>
      <c r="K67" s="245"/>
      <c r="L67" s="23">
        <f t="shared" si="26"/>
        <v>0</v>
      </c>
      <c r="M67" s="23">
        <f t="shared" si="26"/>
        <v>0</v>
      </c>
      <c r="N67" s="23">
        <f t="shared" si="26"/>
        <v>0</v>
      </c>
      <c r="O67" s="134"/>
    </row>
    <row r="68" spans="1:15" ht="23.25" customHeight="1" outlineLevel="1" x14ac:dyDescent="0.25">
      <c r="A68" s="375" t="s">
        <v>94</v>
      </c>
      <c r="B68" s="376"/>
      <c r="C68" s="376"/>
      <c r="D68" s="376"/>
      <c r="E68" s="376"/>
      <c r="F68" s="376"/>
      <c r="G68" s="376"/>
      <c r="H68" s="376"/>
      <c r="I68" s="376"/>
      <c r="J68" s="376"/>
      <c r="K68" s="376"/>
      <c r="L68" s="376"/>
      <c r="M68" s="376"/>
      <c r="N68" s="379"/>
    </row>
    <row r="69" spans="1:15" ht="58.5" customHeight="1" outlineLevel="1" x14ac:dyDescent="0.25">
      <c r="A69" s="354" t="s">
        <v>95</v>
      </c>
      <c r="B69" s="354"/>
      <c r="C69" s="158" t="s">
        <v>434</v>
      </c>
      <c r="D69" s="374" t="s">
        <v>219</v>
      </c>
      <c r="E69" s="243">
        <v>1030</v>
      </c>
      <c r="F69" s="106" t="s">
        <v>598</v>
      </c>
      <c r="G69" s="381"/>
      <c r="H69" s="140">
        <v>208.32000000000002</v>
      </c>
      <c r="I69" s="140">
        <v>187.04000000000002</v>
      </c>
      <c r="J69" s="151">
        <v>364.56000000000006</v>
      </c>
      <c r="K69" s="231"/>
      <c r="L69" s="23">
        <f t="shared" ref="L69:N71" si="27">H69*$K69</f>
        <v>0</v>
      </c>
      <c r="M69" s="23">
        <f t="shared" si="27"/>
        <v>0</v>
      </c>
      <c r="N69" s="23">
        <f t="shared" si="27"/>
        <v>0</v>
      </c>
    </row>
    <row r="70" spans="1:15" ht="55.5" customHeight="1" outlineLevel="1" x14ac:dyDescent="0.25">
      <c r="A70" s="354" t="s">
        <v>96</v>
      </c>
      <c r="B70" s="354"/>
      <c r="C70" s="159" t="s">
        <v>501</v>
      </c>
      <c r="D70" s="374"/>
      <c r="E70" s="188">
        <v>350</v>
      </c>
      <c r="F70" s="106" t="s">
        <v>598</v>
      </c>
      <c r="G70" s="381"/>
      <c r="H70" s="140">
        <v>321.44000000000005</v>
      </c>
      <c r="I70" s="140">
        <v>290.08000000000004</v>
      </c>
      <c r="J70" s="151">
        <v>562.5200000000001</v>
      </c>
      <c r="K70" s="231"/>
      <c r="L70" s="23">
        <f t="shared" si="27"/>
        <v>0</v>
      </c>
      <c r="M70" s="23">
        <f t="shared" si="27"/>
        <v>0</v>
      </c>
      <c r="N70" s="23">
        <f t="shared" si="27"/>
        <v>0</v>
      </c>
    </row>
    <row r="71" spans="1:15" ht="49.5" customHeight="1" outlineLevel="1" x14ac:dyDescent="0.25">
      <c r="A71" s="354" t="s">
        <v>179</v>
      </c>
      <c r="B71" s="354"/>
      <c r="C71" s="159" t="s">
        <v>435</v>
      </c>
      <c r="D71" s="374"/>
      <c r="E71" s="190">
        <v>600</v>
      </c>
      <c r="F71" s="236" t="s">
        <v>598</v>
      </c>
      <c r="G71" s="381"/>
      <c r="H71" s="238">
        <v>306.88000000000005</v>
      </c>
      <c r="I71" s="238">
        <v>276.64000000000004</v>
      </c>
      <c r="J71" s="238">
        <v>537.04000000000008</v>
      </c>
      <c r="K71" s="239"/>
      <c r="L71" s="23">
        <f t="shared" si="27"/>
        <v>0</v>
      </c>
      <c r="M71" s="23">
        <f t="shared" si="27"/>
        <v>0</v>
      </c>
      <c r="N71" s="23">
        <f t="shared" si="27"/>
        <v>0</v>
      </c>
    </row>
    <row r="72" spans="1:15" ht="22.5" customHeight="1" outlineLevel="1" x14ac:dyDescent="0.25">
      <c r="A72" s="375" t="s">
        <v>280</v>
      </c>
      <c r="B72" s="376"/>
      <c r="C72" s="376"/>
      <c r="D72" s="376"/>
      <c r="E72" s="376"/>
      <c r="F72" s="376"/>
      <c r="G72" s="376"/>
      <c r="H72" s="357"/>
      <c r="I72" s="357"/>
      <c r="J72" s="357"/>
      <c r="K72" s="357"/>
      <c r="L72" s="357"/>
      <c r="M72" s="357"/>
      <c r="N72" s="358"/>
    </row>
    <row r="73" spans="1:15" ht="97.5" customHeight="1" outlineLevel="1" x14ac:dyDescent="0.25">
      <c r="A73" s="350" t="s">
        <v>268</v>
      </c>
      <c r="B73" s="351"/>
      <c r="C73" s="237" t="s">
        <v>507</v>
      </c>
      <c r="D73" s="380" t="s">
        <v>219</v>
      </c>
      <c r="E73" s="174">
        <v>1030</v>
      </c>
      <c r="F73" s="106" t="s">
        <v>598</v>
      </c>
      <c r="G73" s="225"/>
      <c r="H73" s="140">
        <v>191.52</v>
      </c>
      <c r="I73" s="140">
        <v>172.48000000000002</v>
      </c>
      <c r="J73" s="151">
        <v>335.16</v>
      </c>
      <c r="K73" s="231"/>
      <c r="L73" s="23">
        <f t="shared" ref="L73:N76" si="28">H73*$K73</f>
        <v>0</v>
      </c>
      <c r="M73" s="23">
        <f t="shared" si="28"/>
        <v>0</v>
      </c>
      <c r="N73" s="23">
        <f t="shared" si="28"/>
        <v>0</v>
      </c>
    </row>
    <row r="74" spans="1:15" ht="89.25" customHeight="1" outlineLevel="1" x14ac:dyDescent="0.25">
      <c r="A74" s="350" t="s">
        <v>269</v>
      </c>
      <c r="B74" s="351"/>
      <c r="C74" s="46" t="s">
        <v>436</v>
      </c>
      <c r="D74" s="380"/>
      <c r="E74" s="167">
        <v>600</v>
      </c>
      <c r="F74" s="106" t="s">
        <v>598</v>
      </c>
      <c r="G74" s="42"/>
      <c r="H74" s="140">
        <v>285.60000000000002</v>
      </c>
      <c r="I74" s="140">
        <v>257.60000000000002</v>
      </c>
      <c r="J74" s="151">
        <v>499.80000000000007</v>
      </c>
      <c r="K74" s="231"/>
      <c r="L74" s="23">
        <f t="shared" si="28"/>
        <v>0</v>
      </c>
      <c r="M74" s="23">
        <f t="shared" si="28"/>
        <v>0</v>
      </c>
      <c r="N74" s="23">
        <f t="shared" si="28"/>
        <v>0</v>
      </c>
    </row>
    <row r="75" spans="1:15" ht="123.75" customHeight="1" outlineLevel="1" x14ac:dyDescent="0.25">
      <c r="A75" s="350" t="s">
        <v>270</v>
      </c>
      <c r="B75" s="351"/>
      <c r="C75" s="160" t="s">
        <v>683</v>
      </c>
      <c r="D75" s="380"/>
      <c r="E75" s="167">
        <v>1000</v>
      </c>
      <c r="F75" s="106" t="s">
        <v>598</v>
      </c>
      <c r="G75" s="365"/>
      <c r="H75" s="140">
        <v>325.92</v>
      </c>
      <c r="I75" s="140">
        <v>293.44000000000005</v>
      </c>
      <c r="J75" s="151">
        <v>570.36</v>
      </c>
      <c r="K75" s="231"/>
      <c r="L75" s="23">
        <f t="shared" si="28"/>
        <v>0</v>
      </c>
      <c r="M75" s="23">
        <f t="shared" si="28"/>
        <v>0</v>
      </c>
      <c r="N75" s="23">
        <f t="shared" si="28"/>
        <v>0</v>
      </c>
    </row>
    <row r="76" spans="1:15" ht="138.75" customHeight="1" outlineLevel="1" x14ac:dyDescent="0.25">
      <c r="A76" s="350" t="s">
        <v>271</v>
      </c>
      <c r="B76" s="351"/>
      <c r="C76" s="246" t="s">
        <v>684</v>
      </c>
      <c r="D76" s="380"/>
      <c r="E76" s="170">
        <v>585</v>
      </c>
      <c r="F76" s="236" t="s">
        <v>598</v>
      </c>
      <c r="G76" s="366"/>
      <c r="H76" s="142">
        <v>414.40000000000003</v>
      </c>
      <c r="I76" s="142">
        <v>372.96000000000004</v>
      </c>
      <c r="J76" s="152">
        <v>725.2</v>
      </c>
      <c r="K76" s="239"/>
      <c r="L76" s="23">
        <f t="shared" si="28"/>
        <v>0</v>
      </c>
      <c r="M76" s="23">
        <f t="shared" si="28"/>
        <v>0</v>
      </c>
      <c r="N76" s="23">
        <f t="shared" si="28"/>
        <v>0</v>
      </c>
    </row>
    <row r="77" spans="1:15" ht="25.5" customHeight="1" outlineLevel="1" x14ac:dyDescent="0.25">
      <c r="A77" s="367" t="s">
        <v>180</v>
      </c>
      <c r="B77" s="368"/>
      <c r="C77" s="368"/>
      <c r="D77" s="368"/>
      <c r="E77" s="368"/>
      <c r="F77" s="368"/>
      <c r="G77" s="368"/>
      <c r="H77" s="397"/>
      <c r="I77" s="397"/>
      <c r="J77" s="397"/>
      <c r="K77" s="397"/>
      <c r="L77" s="397"/>
      <c r="M77" s="397"/>
      <c r="N77" s="398"/>
    </row>
    <row r="78" spans="1:15" ht="87" customHeight="1" outlineLevel="1" x14ac:dyDescent="0.25">
      <c r="A78" s="428" t="s">
        <v>296</v>
      </c>
      <c r="B78" s="428"/>
      <c r="C78" s="248" t="s">
        <v>437</v>
      </c>
      <c r="D78" s="429" t="s">
        <v>220</v>
      </c>
      <c r="E78" s="247">
        <v>1030</v>
      </c>
      <c r="F78" s="106" t="s">
        <v>598</v>
      </c>
      <c r="G78" s="226"/>
      <c r="H78" s="140">
        <v>243.04000000000002</v>
      </c>
      <c r="I78" s="140">
        <v>219.52</v>
      </c>
      <c r="J78" s="151">
        <v>425.32000000000005</v>
      </c>
      <c r="K78" s="231"/>
      <c r="L78" s="23">
        <f t="shared" ref="L78:N79" si="29">H78*$K78</f>
        <v>0</v>
      </c>
      <c r="M78" s="23">
        <f t="shared" si="29"/>
        <v>0</v>
      </c>
      <c r="N78" s="23">
        <f t="shared" si="29"/>
        <v>0</v>
      </c>
    </row>
    <row r="79" spans="1:15" ht="102.75" customHeight="1" outlineLevel="1" x14ac:dyDescent="0.25">
      <c r="A79" s="428" t="s">
        <v>232</v>
      </c>
      <c r="B79" s="428"/>
      <c r="C79" s="161" t="s">
        <v>828</v>
      </c>
      <c r="D79" s="429"/>
      <c r="E79" s="169">
        <v>1030</v>
      </c>
      <c r="F79" s="236" t="s">
        <v>598</v>
      </c>
      <c r="G79" s="45"/>
      <c r="H79" s="142">
        <v>260.96000000000004</v>
      </c>
      <c r="I79" s="142">
        <v>235.20000000000002</v>
      </c>
      <c r="J79" s="152">
        <v>456.68000000000006</v>
      </c>
      <c r="K79" s="239"/>
      <c r="L79" s="23">
        <f t="shared" si="29"/>
        <v>0</v>
      </c>
      <c r="M79" s="23">
        <f t="shared" si="29"/>
        <v>0</v>
      </c>
      <c r="N79" s="23">
        <f t="shared" si="29"/>
        <v>0</v>
      </c>
    </row>
    <row r="80" spans="1:15" ht="25.5" customHeight="1" outlineLevel="1" x14ac:dyDescent="0.25">
      <c r="A80" s="367" t="s">
        <v>241</v>
      </c>
      <c r="B80" s="368"/>
      <c r="C80" s="368"/>
      <c r="D80" s="368"/>
      <c r="E80" s="368"/>
      <c r="F80" s="368"/>
      <c r="G80" s="368"/>
      <c r="H80" s="397"/>
      <c r="I80" s="397"/>
      <c r="J80" s="397"/>
      <c r="K80" s="397"/>
      <c r="L80" s="397"/>
      <c r="M80" s="397"/>
      <c r="N80" s="398"/>
    </row>
    <row r="81" spans="1:14" ht="111" customHeight="1" outlineLevel="1" x14ac:dyDescent="0.25">
      <c r="A81" s="399" t="s">
        <v>240</v>
      </c>
      <c r="B81" s="400"/>
      <c r="C81" s="251" t="s">
        <v>827</v>
      </c>
      <c r="D81" s="249" t="s">
        <v>242</v>
      </c>
      <c r="E81" s="250">
        <v>1240</v>
      </c>
      <c r="F81" s="106" t="s">
        <v>598</v>
      </c>
      <c r="G81" s="250"/>
      <c r="H81" s="140">
        <v>247.52</v>
      </c>
      <c r="I81" s="140">
        <v>221.76</v>
      </c>
      <c r="J81" s="140">
        <v>433.16</v>
      </c>
      <c r="K81" s="231"/>
      <c r="L81" s="23">
        <f>H81*$K81</f>
        <v>0</v>
      </c>
      <c r="M81" s="23">
        <f>I81*$K81</f>
        <v>0</v>
      </c>
      <c r="N81" s="23">
        <f>J81*$K81</f>
        <v>0</v>
      </c>
    </row>
    <row r="82" spans="1:14" ht="21.75" customHeight="1" outlineLevel="1" x14ac:dyDescent="0.25">
      <c r="A82" s="367" t="s">
        <v>362</v>
      </c>
      <c r="B82" s="368"/>
      <c r="C82" s="368"/>
      <c r="D82" s="368"/>
      <c r="E82" s="368"/>
      <c r="F82" s="368"/>
      <c r="G82" s="368"/>
      <c r="H82" s="397"/>
      <c r="I82" s="397"/>
      <c r="J82" s="397"/>
      <c r="K82" s="397"/>
      <c r="L82" s="397"/>
      <c r="M82" s="397"/>
      <c r="N82" s="398"/>
    </row>
    <row r="83" spans="1:14" ht="44.25" customHeight="1" outlineLevel="1" x14ac:dyDescent="0.25">
      <c r="A83" s="354" t="s">
        <v>97</v>
      </c>
      <c r="B83" s="354"/>
      <c r="C83" s="32" t="s">
        <v>596</v>
      </c>
      <c r="D83" s="382" t="s">
        <v>239</v>
      </c>
      <c r="E83" s="188">
        <v>1000</v>
      </c>
      <c r="F83" s="34" t="s">
        <v>589</v>
      </c>
      <c r="G83" s="382"/>
      <c r="H83" s="140">
        <v>208.32000000000002</v>
      </c>
      <c r="I83" s="140">
        <v>187.04000000000002</v>
      </c>
      <c r="J83" s="151">
        <v>364.56000000000006</v>
      </c>
      <c r="K83" s="231"/>
      <c r="L83" s="36">
        <f t="shared" ref="L83:N84" si="30">H83*$K83</f>
        <v>0</v>
      </c>
      <c r="M83" s="36">
        <f t="shared" si="30"/>
        <v>0</v>
      </c>
      <c r="N83" s="36">
        <f t="shared" si="30"/>
        <v>0</v>
      </c>
    </row>
    <row r="84" spans="1:14" ht="49.5" customHeight="1" outlineLevel="1" x14ac:dyDescent="0.25">
      <c r="A84" s="354" t="s">
        <v>98</v>
      </c>
      <c r="B84" s="354"/>
      <c r="C84" s="32" t="s">
        <v>597</v>
      </c>
      <c r="D84" s="380"/>
      <c r="E84" s="188">
        <v>335</v>
      </c>
      <c r="F84" s="34" t="s">
        <v>589</v>
      </c>
      <c r="G84" s="380"/>
      <c r="H84" s="140">
        <v>349.44000000000005</v>
      </c>
      <c r="I84" s="140">
        <v>314.72000000000003</v>
      </c>
      <c r="J84" s="151">
        <v>611.5200000000001</v>
      </c>
      <c r="K84" s="231"/>
      <c r="L84" s="36">
        <f t="shared" si="30"/>
        <v>0</v>
      </c>
      <c r="M84" s="36">
        <f t="shared" si="30"/>
        <v>0</v>
      </c>
      <c r="N84" s="36">
        <f t="shared" si="30"/>
        <v>0</v>
      </c>
    </row>
    <row r="85" spans="1:14" ht="27" customHeight="1" outlineLevel="1" x14ac:dyDescent="0.25">
      <c r="A85" s="367" t="s">
        <v>281</v>
      </c>
      <c r="B85" s="368"/>
      <c r="C85" s="368"/>
      <c r="D85" s="368"/>
      <c r="E85" s="368"/>
      <c r="F85" s="368"/>
      <c r="G85" s="368"/>
      <c r="H85" s="397"/>
      <c r="I85" s="397"/>
      <c r="J85" s="397"/>
      <c r="K85" s="397"/>
      <c r="L85" s="397"/>
      <c r="M85" s="397"/>
      <c r="N85" s="398"/>
    </row>
    <row r="86" spans="1:14" ht="139.5" customHeight="1" outlineLevel="1" x14ac:dyDescent="0.25">
      <c r="A86" s="350" t="s">
        <v>276</v>
      </c>
      <c r="B86" s="351"/>
      <c r="C86" s="41" t="s">
        <v>508</v>
      </c>
      <c r="D86" s="382" t="s">
        <v>239</v>
      </c>
      <c r="E86" s="167">
        <v>1000</v>
      </c>
      <c r="F86" s="34" t="s">
        <v>589</v>
      </c>
      <c r="G86" s="42"/>
      <c r="H86" s="140">
        <v>191.52</v>
      </c>
      <c r="I86" s="140">
        <v>172.48000000000002</v>
      </c>
      <c r="J86" s="151">
        <v>335.16</v>
      </c>
      <c r="K86" s="231"/>
      <c r="L86" s="36">
        <f t="shared" ref="L86:N87" si="31">H86*$K86</f>
        <v>0</v>
      </c>
      <c r="M86" s="36">
        <f t="shared" si="31"/>
        <v>0</v>
      </c>
      <c r="N86" s="36">
        <f t="shared" si="31"/>
        <v>0</v>
      </c>
    </row>
    <row r="87" spans="1:14" ht="134.25" customHeight="1" outlineLevel="1" x14ac:dyDescent="0.25">
      <c r="A87" s="352" t="s">
        <v>277</v>
      </c>
      <c r="B87" s="353"/>
      <c r="C87" s="160" t="s">
        <v>685</v>
      </c>
      <c r="D87" s="380"/>
      <c r="E87" s="31">
        <v>1000</v>
      </c>
      <c r="F87" s="31" t="s">
        <v>272</v>
      </c>
      <c r="G87" s="327"/>
      <c r="H87" s="140">
        <v>400.96000000000004</v>
      </c>
      <c r="I87" s="140">
        <v>360.64000000000004</v>
      </c>
      <c r="J87" s="151">
        <v>701.68000000000006</v>
      </c>
      <c r="K87" s="231"/>
      <c r="L87" s="36">
        <f t="shared" si="31"/>
        <v>0</v>
      </c>
      <c r="M87" s="36">
        <f t="shared" si="31"/>
        <v>0</v>
      </c>
      <c r="N87" s="36">
        <f t="shared" si="31"/>
        <v>0</v>
      </c>
    </row>
    <row r="88" spans="1:14" ht="18.75" customHeight="1" outlineLevel="1" x14ac:dyDescent="0.25">
      <c r="A88" s="367" t="s">
        <v>99</v>
      </c>
      <c r="B88" s="368"/>
      <c r="C88" s="368"/>
      <c r="D88" s="368"/>
      <c r="E88" s="368"/>
      <c r="F88" s="368"/>
      <c r="G88" s="368"/>
      <c r="H88" s="397"/>
      <c r="I88" s="397"/>
      <c r="J88" s="397"/>
      <c r="K88" s="397"/>
      <c r="L88" s="397"/>
      <c r="M88" s="397"/>
      <c r="N88" s="398"/>
    </row>
    <row r="89" spans="1:14" ht="48" customHeight="1" outlineLevel="1" x14ac:dyDescent="0.25">
      <c r="A89" s="354" t="s">
        <v>100</v>
      </c>
      <c r="B89" s="354"/>
      <c r="C89" s="32" t="s">
        <v>580</v>
      </c>
      <c r="D89" s="380"/>
      <c r="E89" s="188">
        <v>435</v>
      </c>
      <c r="F89" s="106" t="s">
        <v>598</v>
      </c>
      <c r="G89" s="380"/>
      <c r="H89" s="140">
        <v>470.40000000000003</v>
      </c>
      <c r="I89" s="140">
        <v>423.36</v>
      </c>
      <c r="J89" s="151">
        <v>823.2</v>
      </c>
      <c r="K89" s="231"/>
      <c r="L89" s="36">
        <f t="shared" ref="L89:N90" si="32">H89*$K89</f>
        <v>0</v>
      </c>
      <c r="M89" s="36">
        <f t="shared" si="32"/>
        <v>0</v>
      </c>
      <c r="N89" s="36">
        <f t="shared" si="32"/>
        <v>0</v>
      </c>
    </row>
    <row r="90" spans="1:14" ht="61.5" customHeight="1" outlineLevel="1" x14ac:dyDescent="0.25">
      <c r="A90" s="354" t="s">
        <v>101</v>
      </c>
      <c r="B90" s="354"/>
      <c r="C90" s="32" t="s">
        <v>581</v>
      </c>
      <c r="D90" s="383"/>
      <c r="E90" s="188">
        <v>1445</v>
      </c>
      <c r="F90" s="106" t="s">
        <v>598</v>
      </c>
      <c r="G90" s="383"/>
      <c r="H90" s="140">
        <v>305.76000000000005</v>
      </c>
      <c r="I90" s="140">
        <v>275.52000000000004</v>
      </c>
      <c r="J90" s="151">
        <v>535.08000000000004</v>
      </c>
      <c r="K90" s="231"/>
      <c r="L90" s="36">
        <f t="shared" si="32"/>
        <v>0</v>
      </c>
      <c r="M90" s="36">
        <f t="shared" si="32"/>
        <v>0</v>
      </c>
      <c r="N90" s="36">
        <f t="shared" si="32"/>
        <v>0</v>
      </c>
    </row>
    <row r="91" spans="1:14" ht="18.75" customHeight="1" outlineLevel="1" x14ac:dyDescent="0.25">
      <c r="A91" s="367" t="s">
        <v>153</v>
      </c>
      <c r="B91" s="368"/>
      <c r="C91" s="368"/>
      <c r="D91" s="368"/>
      <c r="E91" s="368"/>
      <c r="F91" s="368"/>
      <c r="G91" s="368"/>
      <c r="H91" s="397"/>
      <c r="I91" s="397"/>
      <c r="J91" s="397"/>
      <c r="K91" s="397"/>
      <c r="L91" s="397"/>
      <c r="M91" s="397"/>
      <c r="N91" s="398"/>
    </row>
    <row r="92" spans="1:14" ht="85.5" customHeight="1" outlineLevel="1" x14ac:dyDescent="0.25">
      <c r="A92" s="384" t="s">
        <v>102</v>
      </c>
      <c r="B92" s="351"/>
      <c r="C92" s="162" t="s">
        <v>502</v>
      </c>
      <c r="D92" s="27" t="s">
        <v>221</v>
      </c>
      <c r="E92" s="188">
        <v>2135</v>
      </c>
      <c r="F92" s="106" t="s">
        <v>598</v>
      </c>
      <c r="G92" s="32"/>
      <c r="H92" s="140">
        <v>333.76000000000005</v>
      </c>
      <c r="I92" s="140">
        <v>300.16000000000003</v>
      </c>
      <c r="J92" s="151">
        <v>584.08000000000004</v>
      </c>
      <c r="K92" s="231"/>
      <c r="L92" s="36">
        <f>H92*$K92</f>
        <v>0</v>
      </c>
      <c r="M92" s="36">
        <f>I92*$K92</f>
        <v>0</v>
      </c>
      <c r="N92" s="36">
        <f>J92*$K92</f>
        <v>0</v>
      </c>
    </row>
    <row r="93" spans="1:14" ht="18.75" customHeight="1" outlineLevel="1" x14ac:dyDescent="0.25">
      <c r="A93" s="367" t="s">
        <v>797</v>
      </c>
      <c r="B93" s="368"/>
      <c r="C93" s="368"/>
      <c r="D93" s="368"/>
      <c r="E93" s="368"/>
      <c r="F93" s="368"/>
      <c r="G93" s="368"/>
      <c r="H93" s="397"/>
      <c r="I93" s="397"/>
      <c r="J93" s="397"/>
      <c r="K93" s="397"/>
      <c r="L93" s="397"/>
      <c r="M93" s="397"/>
      <c r="N93" s="398"/>
    </row>
    <row r="94" spans="1:14" ht="104.25" customHeight="1" outlineLevel="1" x14ac:dyDescent="0.25">
      <c r="A94" s="350" t="s">
        <v>793</v>
      </c>
      <c r="B94" s="351"/>
      <c r="C94" s="48" t="s">
        <v>795</v>
      </c>
      <c r="D94" s="330" t="s">
        <v>796</v>
      </c>
      <c r="E94" s="329">
        <v>150</v>
      </c>
      <c r="F94" s="106" t="s">
        <v>794</v>
      </c>
      <c r="G94" s="328"/>
      <c r="H94" s="29">
        <v>632</v>
      </c>
      <c r="I94" s="29">
        <v>569</v>
      </c>
      <c r="J94" s="30">
        <v>1106</v>
      </c>
      <c r="K94" s="231"/>
      <c r="L94" s="36">
        <f t="shared" ref="L94:N96" si="33">H94*$K94</f>
        <v>0</v>
      </c>
      <c r="M94" s="36">
        <f t="shared" si="33"/>
        <v>0</v>
      </c>
      <c r="N94" s="36">
        <f t="shared" si="33"/>
        <v>0</v>
      </c>
    </row>
    <row r="95" spans="1:14" ht="59.25" customHeight="1" outlineLevel="1" x14ac:dyDescent="0.25">
      <c r="A95" s="354" t="s">
        <v>103</v>
      </c>
      <c r="B95" s="354"/>
      <c r="C95" s="159" t="s">
        <v>503</v>
      </c>
      <c r="D95" s="382" t="s">
        <v>222</v>
      </c>
      <c r="E95" s="184">
        <v>225</v>
      </c>
      <c r="F95" s="47" t="s">
        <v>161</v>
      </c>
      <c r="G95" s="382"/>
      <c r="H95" s="140">
        <v>661.92000000000007</v>
      </c>
      <c r="I95" s="140">
        <v>595.84</v>
      </c>
      <c r="J95" s="151">
        <v>1158.3600000000001</v>
      </c>
      <c r="K95" s="231"/>
      <c r="L95" s="36">
        <f t="shared" si="33"/>
        <v>0</v>
      </c>
      <c r="M95" s="36">
        <f t="shared" si="33"/>
        <v>0</v>
      </c>
      <c r="N95" s="36">
        <f t="shared" si="33"/>
        <v>0</v>
      </c>
    </row>
    <row r="96" spans="1:14" ht="71.25" customHeight="1" outlineLevel="1" x14ac:dyDescent="0.25">
      <c r="A96" s="354" t="s">
        <v>104</v>
      </c>
      <c r="B96" s="354"/>
      <c r="C96" s="159" t="s">
        <v>504</v>
      </c>
      <c r="D96" s="383"/>
      <c r="E96" s="184">
        <v>255</v>
      </c>
      <c r="F96" s="47" t="s">
        <v>161</v>
      </c>
      <c r="G96" s="383"/>
      <c r="H96" s="140">
        <v>712.32</v>
      </c>
      <c r="I96" s="140">
        <v>641.7600000000001</v>
      </c>
      <c r="J96" s="151">
        <v>1246.5600000000002</v>
      </c>
      <c r="K96" s="231"/>
      <c r="L96" s="36">
        <f t="shared" si="33"/>
        <v>0</v>
      </c>
      <c r="M96" s="36">
        <f t="shared" si="33"/>
        <v>0</v>
      </c>
      <c r="N96" s="36">
        <f t="shared" si="33"/>
        <v>0</v>
      </c>
    </row>
    <row r="97" spans="1:14" ht="21.75" customHeight="1" x14ac:dyDescent="0.25">
      <c r="A97" s="369" t="s">
        <v>148</v>
      </c>
      <c r="B97" s="370"/>
      <c r="C97" s="370"/>
      <c r="D97" s="370"/>
      <c r="E97" s="370"/>
      <c r="F97" s="370"/>
      <c r="G97" s="370"/>
      <c r="H97" s="370"/>
      <c r="I97" s="370"/>
      <c r="J97" s="370"/>
      <c r="K97" s="370"/>
      <c r="L97" s="370"/>
      <c r="M97" s="370"/>
      <c r="N97" s="371"/>
    </row>
    <row r="98" spans="1:14" ht="30" customHeight="1" outlineLevel="1" x14ac:dyDescent="0.25">
      <c r="A98" s="367" t="s">
        <v>149</v>
      </c>
      <c r="B98" s="368"/>
      <c r="C98" s="368"/>
      <c r="D98" s="368"/>
      <c r="E98" s="368"/>
      <c r="F98" s="368"/>
      <c r="G98" s="368"/>
      <c r="H98" s="397"/>
      <c r="I98" s="397"/>
      <c r="J98" s="397"/>
      <c r="K98" s="397"/>
      <c r="L98" s="397"/>
      <c r="M98" s="397"/>
      <c r="N98" s="398"/>
    </row>
    <row r="99" spans="1:14" ht="64.5" customHeight="1" outlineLevel="1" x14ac:dyDescent="0.25">
      <c r="A99" s="354" t="s">
        <v>4</v>
      </c>
      <c r="B99" s="354"/>
      <c r="C99" s="158" t="s">
        <v>505</v>
      </c>
      <c r="D99" s="418" t="s">
        <v>182</v>
      </c>
      <c r="E99" s="188">
        <v>2540</v>
      </c>
      <c r="F99" s="21" t="s">
        <v>598</v>
      </c>
      <c r="G99" s="416"/>
      <c r="H99" s="140">
        <v>349.44000000000005</v>
      </c>
      <c r="I99" s="140">
        <v>314.72000000000003</v>
      </c>
      <c r="J99" s="151">
        <v>611.5200000000001</v>
      </c>
      <c r="K99" s="231"/>
      <c r="L99" s="36">
        <f t="shared" ref="L99:N102" si="34">H99*$K99</f>
        <v>0</v>
      </c>
      <c r="M99" s="36">
        <f t="shared" si="34"/>
        <v>0</v>
      </c>
      <c r="N99" s="36">
        <f t="shared" si="34"/>
        <v>0</v>
      </c>
    </row>
    <row r="100" spans="1:14" ht="64.5" customHeight="1" outlineLevel="1" thickBot="1" x14ac:dyDescent="0.3">
      <c r="A100" s="354" t="s">
        <v>5</v>
      </c>
      <c r="B100" s="354"/>
      <c r="C100" s="162" t="s">
        <v>506</v>
      </c>
      <c r="D100" s="418"/>
      <c r="E100" s="188">
        <v>3680</v>
      </c>
      <c r="F100" s="21" t="s">
        <v>598</v>
      </c>
      <c r="G100" s="417"/>
      <c r="H100" s="140">
        <v>463.68000000000006</v>
      </c>
      <c r="I100" s="140">
        <v>416.64000000000004</v>
      </c>
      <c r="J100" s="151">
        <v>811.44</v>
      </c>
      <c r="K100" s="231"/>
      <c r="L100" s="36">
        <f t="shared" si="34"/>
        <v>0</v>
      </c>
      <c r="M100" s="36">
        <f t="shared" si="34"/>
        <v>0</v>
      </c>
      <c r="N100" s="36">
        <f t="shared" si="34"/>
        <v>0</v>
      </c>
    </row>
    <row r="101" spans="1:14" ht="71.25" customHeight="1" outlineLevel="1" x14ac:dyDescent="0.25">
      <c r="A101" s="354" t="s">
        <v>266</v>
      </c>
      <c r="B101" s="354"/>
      <c r="C101" s="162" t="s">
        <v>438</v>
      </c>
      <c r="D101" s="418" t="s">
        <v>274</v>
      </c>
      <c r="E101" s="167">
        <v>2530</v>
      </c>
      <c r="F101" s="21" t="s">
        <v>598</v>
      </c>
      <c r="G101" s="419"/>
      <c r="H101" s="140">
        <v>349.44000000000005</v>
      </c>
      <c r="I101" s="140">
        <v>314.72000000000003</v>
      </c>
      <c r="J101" s="151">
        <v>611.5200000000001</v>
      </c>
      <c r="K101" s="231"/>
      <c r="L101" s="36">
        <f t="shared" si="34"/>
        <v>0</v>
      </c>
      <c r="M101" s="36">
        <f t="shared" si="34"/>
        <v>0</v>
      </c>
      <c r="N101" s="36">
        <f t="shared" si="34"/>
        <v>0</v>
      </c>
    </row>
    <row r="102" spans="1:14" ht="66" customHeight="1" outlineLevel="1" x14ac:dyDescent="0.25">
      <c r="A102" s="354" t="s">
        <v>267</v>
      </c>
      <c r="B102" s="354"/>
      <c r="C102" s="162" t="s">
        <v>439</v>
      </c>
      <c r="D102" s="418"/>
      <c r="E102" s="167">
        <v>3670</v>
      </c>
      <c r="F102" s="21" t="s">
        <v>598</v>
      </c>
      <c r="G102" s="391"/>
      <c r="H102" s="140">
        <v>463.68000000000006</v>
      </c>
      <c r="I102" s="140">
        <v>416.64000000000004</v>
      </c>
      <c r="J102" s="151">
        <v>811.44</v>
      </c>
      <c r="K102" s="231"/>
      <c r="L102" s="36">
        <f t="shared" si="34"/>
        <v>0</v>
      </c>
      <c r="M102" s="36">
        <f t="shared" si="34"/>
        <v>0</v>
      </c>
      <c r="N102" s="36">
        <f t="shared" si="34"/>
        <v>0</v>
      </c>
    </row>
    <row r="103" spans="1:14" ht="18.75" customHeight="1" outlineLevel="1" x14ac:dyDescent="0.25">
      <c r="A103" s="367" t="s">
        <v>150</v>
      </c>
      <c r="B103" s="368"/>
      <c r="C103" s="368"/>
      <c r="D103" s="368"/>
      <c r="E103" s="368"/>
      <c r="F103" s="368"/>
      <c r="G103" s="368"/>
      <c r="H103" s="397"/>
      <c r="I103" s="397"/>
      <c r="J103" s="397"/>
      <c r="K103" s="397"/>
      <c r="L103" s="397"/>
      <c r="M103" s="397"/>
      <c r="N103" s="398"/>
    </row>
    <row r="104" spans="1:14" ht="51" customHeight="1" outlineLevel="1" x14ac:dyDescent="0.25">
      <c r="A104" s="354" t="s">
        <v>6</v>
      </c>
      <c r="B104" s="354"/>
      <c r="C104" s="158" t="s">
        <v>509</v>
      </c>
      <c r="D104" s="416" t="s">
        <v>182</v>
      </c>
      <c r="E104" s="188">
        <v>1120</v>
      </c>
      <c r="F104" s="106" t="s">
        <v>598</v>
      </c>
      <c r="G104" s="418"/>
      <c r="H104" s="140">
        <v>286.72000000000003</v>
      </c>
      <c r="I104" s="140">
        <v>258.72000000000003</v>
      </c>
      <c r="J104" s="151">
        <v>501.76000000000005</v>
      </c>
      <c r="K104" s="231"/>
      <c r="L104" s="36">
        <f t="shared" ref="L104:N106" si="35">H104*$K104</f>
        <v>0</v>
      </c>
      <c r="M104" s="36">
        <f t="shared" si="35"/>
        <v>0</v>
      </c>
      <c r="N104" s="36">
        <f t="shared" si="35"/>
        <v>0</v>
      </c>
    </row>
    <row r="105" spans="1:14" ht="57.75" customHeight="1" outlineLevel="1" x14ac:dyDescent="0.25">
      <c r="A105" s="354" t="s">
        <v>7</v>
      </c>
      <c r="B105" s="354"/>
      <c r="C105" s="159" t="s">
        <v>510</v>
      </c>
      <c r="D105" s="420"/>
      <c r="E105" s="188">
        <v>2570</v>
      </c>
      <c r="F105" s="106" t="s">
        <v>598</v>
      </c>
      <c r="G105" s="418"/>
      <c r="H105" s="140">
        <v>404.32000000000005</v>
      </c>
      <c r="I105" s="140">
        <v>364.00000000000006</v>
      </c>
      <c r="J105" s="151">
        <v>707.56000000000006</v>
      </c>
      <c r="K105" s="231"/>
      <c r="L105" s="36">
        <f t="shared" si="35"/>
        <v>0</v>
      </c>
      <c r="M105" s="36">
        <f t="shared" si="35"/>
        <v>0</v>
      </c>
      <c r="N105" s="36">
        <f t="shared" si="35"/>
        <v>0</v>
      </c>
    </row>
    <row r="106" spans="1:14" ht="57.75" customHeight="1" outlineLevel="1" x14ac:dyDescent="0.25">
      <c r="A106" s="354" t="s">
        <v>8</v>
      </c>
      <c r="B106" s="354"/>
      <c r="C106" s="159" t="s">
        <v>511</v>
      </c>
      <c r="D106" s="421"/>
      <c r="E106" s="188">
        <v>3730</v>
      </c>
      <c r="F106" s="106" t="s">
        <v>598</v>
      </c>
      <c r="G106" s="418"/>
      <c r="H106" s="140">
        <v>543.20000000000005</v>
      </c>
      <c r="I106" s="140">
        <v>489.44000000000005</v>
      </c>
      <c r="J106" s="151">
        <v>950.60000000000014</v>
      </c>
      <c r="K106" s="231"/>
      <c r="L106" s="36">
        <f t="shared" si="35"/>
        <v>0</v>
      </c>
      <c r="M106" s="36">
        <f t="shared" si="35"/>
        <v>0</v>
      </c>
      <c r="N106" s="36">
        <f t="shared" si="35"/>
        <v>0</v>
      </c>
    </row>
    <row r="107" spans="1:14" ht="21.75" customHeight="1" outlineLevel="1" x14ac:dyDescent="0.25">
      <c r="A107" s="367" t="s">
        <v>326</v>
      </c>
      <c r="B107" s="368"/>
      <c r="C107" s="368"/>
      <c r="D107" s="368"/>
      <c r="E107" s="368"/>
      <c r="F107" s="368"/>
      <c r="G107" s="368"/>
      <c r="H107" s="397"/>
      <c r="I107" s="397"/>
      <c r="J107" s="397"/>
      <c r="K107" s="397"/>
      <c r="L107" s="397"/>
      <c r="M107" s="397"/>
      <c r="N107" s="398"/>
    </row>
    <row r="108" spans="1:14" ht="56.25" customHeight="1" outlineLevel="1" x14ac:dyDescent="0.25">
      <c r="A108" s="350" t="s">
        <v>285</v>
      </c>
      <c r="B108" s="351"/>
      <c r="C108" s="163" t="s">
        <v>440</v>
      </c>
      <c r="D108" s="382" t="s">
        <v>286</v>
      </c>
      <c r="E108" s="167">
        <v>2570</v>
      </c>
      <c r="F108" s="106" t="s">
        <v>598</v>
      </c>
      <c r="G108" s="365"/>
      <c r="H108" s="140">
        <v>402.08000000000004</v>
      </c>
      <c r="I108" s="140">
        <v>361.76000000000005</v>
      </c>
      <c r="J108" s="151">
        <v>703.6400000000001</v>
      </c>
      <c r="K108" s="231"/>
      <c r="L108" s="36">
        <f t="shared" ref="L108:N109" si="36">H108*$K108</f>
        <v>0</v>
      </c>
      <c r="M108" s="36">
        <f t="shared" si="36"/>
        <v>0</v>
      </c>
      <c r="N108" s="36">
        <f t="shared" si="36"/>
        <v>0</v>
      </c>
    </row>
    <row r="109" spans="1:14" ht="54" customHeight="1" outlineLevel="1" x14ac:dyDescent="0.25">
      <c r="A109" s="350" t="s">
        <v>287</v>
      </c>
      <c r="B109" s="351"/>
      <c r="C109" s="163" t="s">
        <v>441</v>
      </c>
      <c r="D109" s="383"/>
      <c r="E109" s="167">
        <v>3730</v>
      </c>
      <c r="F109" s="106" t="s">
        <v>598</v>
      </c>
      <c r="G109" s="391"/>
      <c r="H109" s="140">
        <v>521.92000000000007</v>
      </c>
      <c r="I109" s="140">
        <v>470.40000000000003</v>
      </c>
      <c r="J109" s="151">
        <v>913.36000000000013</v>
      </c>
      <c r="K109" s="231"/>
      <c r="L109" s="36">
        <f t="shared" si="36"/>
        <v>0</v>
      </c>
      <c r="M109" s="36">
        <f t="shared" si="36"/>
        <v>0</v>
      </c>
      <c r="N109" s="36">
        <f t="shared" si="36"/>
        <v>0</v>
      </c>
    </row>
    <row r="110" spans="1:14" ht="23.25" customHeight="1" outlineLevel="1" x14ac:dyDescent="0.25">
      <c r="A110" s="367" t="s">
        <v>249</v>
      </c>
      <c r="B110" s="368"/>
      <c r="C110" s="368"/>
      <c r="D110" s="368"/>
      <c r="E110" s="368"/>
      <c r="F110" s="368"/>
      <c r="G110" s="368"/>
      <c r="H110" s="397"/>
      <c r="I110" s="397"/>
      <c r="J110" s="397"/>
      <c r="K110" s="397"/>
      <c r="L110" s="397"/>
      <c r="M110" s="397"/>
      <c r="N110" s="398"/>
    </row>
    <row r="111" spans="1:14" ht="101.25" customHeight="1" outlineLevel="1" x14ac:dyDescent="0.25">
      <c r="A111" s="399" t="s">
        <v>248</v>
      </c>
      <c r="B111" s="400"/>
      <c r="C111" s="44" t="s">
        <v>512</v>
      </c>
      <c r="D111" s="43" t="s">
        <v>250</v>
      </c>
      <c r="E111" s="168">
        <v>2700</v>
      </c>
      <c r="F111" s="106" t="s">
        <v>598</v>
      </c>
      <c r="G111" s="43"/>
      <c r="H111" s="140">
        <v>436.80000000000007</v>
      </c>
      <c r="I111" s="140">
        <v>393.12000000000006</v>
      </c>
      <c r="J111" s="151">
        <v>764.40000000000009</v>
      </c>
      <c r="K111" s="231"/>
      <c r="L111" s="36">
        <f>H111*$K111</f>
        <v>0</v>
      </c>
      <c r="M111" s="36">
        <f>I111*$K111</f>
        <v>0</v>
      </c>
      <c r="N111" s="36">
        <f>J111*$K111</f>
        <v>0</v>
      </c>
    </row>
    <row r="112" spans="1:14" ht="31.5" customHeight="1" outlineLevel="1" x14ac:dyDescent="0.25">
      <c r="A112" s="554" t="s">
        <v>186</v>
      </c>
      <c r="B112" s="554"/>
      <c r="C112" s="554"/>
      <c r="D112" s="554"/>
      <c r="E112" s="554"/>
      <c r="F112" s="554"/>
      <c r="G112" s="554"/>
      <c r="H112" s="357"/>
      <c r="I112" s="357"/>
      <c r="J112" s="357"/>
      <c r="K112" s="357"/>
      <c r="L112" s="357"/>
      <c r="M112" s="357"/>
      <c r="N112" s="358"/>
    </row>
    <row r="113" spans="1:14" ht="39.75" customHeight="1" outlineLevel="1" x14ac:dyDescent="0.25">
      <c r="A113" s="414" t="s">
        <v>34</v>
      </c>
      <c r="B113" s="414"/>
      <c r="C113" s="32" t="s">
        <v>308</v>
      </c>
      <c r="D113" s="382" t="s">
        <v>185</v>
      </c>
      <c r="E113" s="34"/>
      <c r="F113" s="34" t="s">
        <v>160</v>
      </c>
      <c r="G113" s="558"/>
      <c r="H113" s="141">
        <v>415.52000000000004</v>
      </c>
      <c r="I113" s="141">
        <v>374.08000000000004</v>
      </c>
      <c r="J113" s="153">
        <v>727.16000000000008</v>
      </c>
      <c r="K113" s="349"/>
      <c r="L113" s="36">
        <f t="shared" ref="L113:L116" si="37">H113*$K113</f>
        <v>0</v>
      </c>
      <c r="M113" s="36">
        <f t="shared" ref="M113:M116" si="38">I113*$K113</f>
        <v>0</v>
      </c>
      <c r="N113" s="36">
        <f t="shared" ref="N113:N116" si="39">J113*$K113</f>
        <v>0</v>
      </c>
    </row>
    <row r="114" spans="1:14" ht="39.75" customHeight="1" outlineLevel="1" x14ac:dyDescent="0.25">
      <c r="A114" s="414" t="s">
        <v>35</v>
      </c>
      <c r="B114" s="414"/>
      <c r="C114" s="32" t="s">
        <v>309</v>
      </c>
      <c r="D114" s="380"/>
      <c r="E114" s="34"/>
      <c r="F114" s="34" t="s">
        <v>160</v>
      </c>
      <c r="G114" s="429"/>
      <c r="H114" s="141">
        <v>602.56000000000006</v>
      </c>
      <c r="I114" s="141">
        <v>542.08000000000004</v>
      </c>
      <c r="J114" s="153">
        <v>1054.48</v>
      </c>
      <c r="K114" s="349"/>
      <c r="L114" s="36">
        <f t="shared" si="37"/>
        <v>0</v>
      </c>
      <c r="M114" s="36">
        <f t="shared" si="38"/>
        <v>0</v>
      </c>
      <c r="N114" s="36">
        <f t="shared" si="39"/>
        <v>0</v>
      </c>
    </row>
    <row r="115" spans="1:14" ht="39.75" customHeight="1" outlineLevel="1" x14ac:dyDescent="0.25">
      <c r="A115" s="414" t="s">
        <v>36</v>
      </c>
      <c r="B115" s="414"/>
      <c r="C115" s="32" t="s">
        <v>310</v>
      </c>
      <c r="D115" s="380"/>
      <c r="E115" s="34"/>
      <c r="F115" s="34" t="s">
        <v>160</v>
      </c>
      <c r="G115" s="429"/>
      <c r="H115" s="141">
        <v>759.36000000000013</v>
      </c>
      <c r="I115" s="141">
        <v>683.2</v>
      </c>
      <c r="J115" s="153">
        <v>1328.88</v>
      </c>
      <c r="K115" s="349"/>
      <c r="L115" s="36">
        <f t="shared" si="37"/>
        <v>0</v>
      </c>
      <c r="M115" s="36">
        <f t="shared" si="38"/>
        <v>0</v>
      </c>
      <c r="N115" s="36">
        <f t="shared" si="39"/>
        <v>0</v>
      </c>
    </row>
    <row r="116" spans="1:14" ht="39.75" customHeight="1" outlineLevel="1" x14ac:dyDescent="0.25">
      <c r="A116" s="414" t="s">
        <v>37</v>
      </c>
      <c r="B116" s="414"/>
      <c r="C116" s="32" t="s">
        <v>311</v>
      </c>
      <c r="D116" s="383"/>
      <c r="E116" s="34"/>
      <c r="F116" s="34" t="s">
        <v>160</v>
      </c>
      <c r="G116" s="559"/>
      <c r="H116" s="141">
        <v>1094.24</v>
      </c>
      <c r="I116" s="141">
        <v>984.48000000000013</v>
      </c>
      <c r="J116" s="153">
        <v>1914.92</v>
      </c>
      <c r="K116" s="349"/>
      <c r="L116" s="36">
        <f t="shared" si="37"/>
        <v>0</v>
      </c>
      <c r="M116" s="36">
        <f t="shared" si="38"/>
        <v>0</v>
      </c>
      <c r="N116" s="36">
        <f t="shared" si="39"/>
        <v>0</v>
      </c>
    </row>
    <row r="117" spans="1:14" ht="21.75" customHeight="1" x14ac:dyDescent="0.25">
      <c r="A117" s="369" t="s">
        <v>178</v>
      </c>
      <c r="B117" s="370"/>
      <c r="C117" s="370"/>
      <c r="D117" s="370"/>
      <c r="E117" s="370"/>
      <c r="F117" s="370"/>
      <c r="G117" s="370"/>
      <c r="H117" s="370"/>
      <c r="I117" s="370"/>
      <c r="J117" s="370"/>
      <c r="K117" s="370"/>
      <c r="L117" s="370"/>
      <c r="M117" s="370"/>
      <c r="N117" s="371"/>
    </row>
    <row r="118" spans="1:14" ht="22.5" customHeight="1" outlineLevel="1" x14ac:dyDescent="0.25">
      <c r="A118" s="367" t="s">
        <v>13</v>
      </c>
      <c r="B118" s="368"/>
      <c r="C118" s="368"/>
      <c r="D118" s="368"/>
      <c r="E118" s="368"/>
      <c r="F118" s="368"/>
      <c r="G118" s="368"/>
      <c r="H118" s="397"/>
      <c r="I118" s="397"/>
      <c r="J118" s="397"/>
      <c r="K118" s="397"/>
      <c r="L118" s="397"/>
      <c r="M118" s="397"/>
      <c r="N118" s="398"/>
    </row>
    <row r="119" spans="1:14" ht="56.25" customHeight="1" outlineLevel="1" x14ac:dyDescent="0.25">
      <c r="A119" s="401" t="s">
        <v>14</v>
      </c>
      <c r="B119" s="401"/>
      <c r="C119" s="49" t="s">
        <v>582</v>
      </c>
      <c r="D119" s="411" t="s">
        <v>299</v>
      </c>
      <c r="E119" s="184">
        <v>950</v>
      </c>
      <c r="F119" s="47" t="s">
        <v>160</v>
      </c>
      <c r="G119" s="411"/>
      <c r="H119" s="140">
        <v>664.16000000000008</v>
      </c>
      <c r="I119" s="140">
        <v>598.08000000000004</v>
      </c>
      <c r="J119" s="151">
        <v>1162.2800000000002</v>
      </c>
      <c r="K119" s="231"/>
      <c r="L119" s="36">
        <f t="shared" ref="L119:N123" si="40">H119*$K119</f>
        <v>0</v>
      </c>
      <c r="M119" s="36">
        <f t="shared" si="40"/>
        <v>0</v>
      </c>
      <c r="N119" s="36">
        <f t="shared" si="40"/>
        <v>0</v>
      </c>
    </row>
    <row r="120" spans="1:14" ht="71.25" customHeight="1" outlineLevel="1" x14ac:dyDescent="0.25">
      <c r="A120" s="401" t="s">
        <v>15</v>
      </c>
      <c r="B120" s="401"/>
      <c r="C120" s="49" t="s">
        <v>578</v>
      </c>
      <c r="D120" s="412"/>
      <c r="E120" s="184">
        <v>775</v>
      </c>
      <c r="F120" s="47" t="s">
        <v>579</v>
      </c>
      <c r="G120" s="412"/>
      <c r="H120" s="140">
        <v>680.96</v>
      </c>
      <c r="I120" s="140">
        <v>612.6400000000001</v>
      </c>
      <c r="J120" s="151">
        <v>1191.68</v>
      </c>
      <c r="K120" s="231"/>
      <c r="L120" s="36">
        <f t="shared" si="40"/>
        <v>0</v>
      </c>
      <c r="M120" s="36">
        <f t="shared" si="40"/>
        <v>0</v>
      </c>
      <c r="N120" s="36">
        <f t="shared" si="40"/>
        <v>0</v>
      </c>
    </row>
    <row r="121" spans="1:14" ht="53.25" customHeight="1" outlineLevel="1" x14ac:dyDescent="0.25">
      <c r="A121" s="401" t="s">
        <v>16</v>
      </c>
      <c r="B121" s="401"/>
      <c r="C121" s="49" t="s">
        <v>583</v>
      </c>
      <c r="D121" s="412"/>
      <c r="E121" s="184">
        <v>1900</v>
      </c>
      <c r="F121" s="47" t="s">
        <v>160</v>
      </c>
      <c r="G121" s="412"/>
      <c r="H121" s="140">
        <v>981.12000000000012</v>
      </c>
      <c r="I121" s="140">
        <v>882.56000000000006</v>
      </c>
      <c r="J121" s="151">
        <v>1716.9600000000003</v>
      </c>
      <c r="K121" s="231"/>
      <c r="L121" s="36">
        <f t="shared" si="40"/>
        <v>0</v>
      </c>
      <c r="M121" s="36">
        <f t="shared" si="40"/>
        <v>0</v>
      </c>
      <c r="N121" s="36">
        <f t="shared" si="40"/>
        <v>0</v>
      </c>
    </row>
    <row r="122" spans="1:14" ht="53.25" customHeight="1" outlineLevel="1" x14ac:dyDescent="0.25">
      <c r="A122" s="401" t="s">
        <v>17</v>
      </c>
      <c r="B122" s="401"/>
      <c r="C122" s="49" t="s">
        <v>584</v>
      </c>
      <c r="D122" s="412"/>
      <c r="E122" s="184">
        <v>2700</v>
      </c>
      <c r="F122" s="47" t="s">
        <v>160</v>
      </c>
      <c r="G122" s="412"/>
      <c r="H122" s="140">
        <v>1471.68</v>
      </c>
      <c r="I122" s="140">
        <v>1323.8400000000001</v>
      </c>
      <c r="J122" s="151">
        <v>2575.44</v>
      </c>
      <c r="K122" s="231"/>
      <c r="L122" s="36">
        <f t="shared" si="40"/>
        <v>0</v>
      </c>
      <c r="M122" s="36">
        <f t="shared" si="40"/>
        <v>0</v>
      </c>
      <c r="N122" s="36">
        <f t="shared" si="40"/>
        <v>0</v>
      </c>
    </row>
    <row r="123" spans="1:14" ht="53.25" customHeight="1" outlineLevel="1" x14ac:dyDescent="0.25">
      <c r="A123" s="401" t="s">
        <v>18</v>
      </c>
      <c r="B123" s="401"/>
      <c r="C123" s="49" t="s">
        <v>585</v>
      </c>
      <c r="D123" s="413"/>
      <c r="E123" s="184">
        <v>4100</v>
      </c>
      <c r="F123" s="47" t="s">
        <v>160</v>
      </c>
      <c r="G123" s="413"/>
      <c r="H123" s="140">
        <v>1708.0000000000002</v>
      </c>
      <c r="I123" s="140">
        <v>1536.64</v>
      </c>
      <c r="J123" s="151">
        <v>2989.0000000000005</v>
      </c>
      <c r="K123" s="231"/>
      <c r="L123" s="36">
        <f t="shared" si="40"/>
        <v>0</v>
      </c>
      <c r="M123" s="36">
        <f t="shared" si="40"/>
        <v>0</v>
      </c>
      <c r="N123" s="36">
        <f t="shared" si="40"/>
        <v>0</v>
      </c>
    </row>
    <row r="124" spans="1:14" ht="18.75" customHeight="1" outlineLevel="1" x14ac:dyDescent="0.25">
      <c r="A124" s="367" t="s">
        <v>19</v>
      </c>
      <c r="B124" s="368"/>
      <c r="C124" s="368"/>
      <c r="D124" s="368"/>
      <c r="E124" s="368"/>
      <c r="F124" s="368"/>
      <c r="G124" s="368"/>
      <c r="H124" s="397"/>
      <c r="I124" s="397"/>
      <c r="J124" s="397"/>
      <c r="K124" s="397"/>
      <c r="L124" s="397"/>
      <c r="M124" s="397"/>
      <c r="N124" s="398"/>
    </row>
    <row r="125" spans="1:14" ht="35.25" customHeight="1" outlineLevel="1" x14ac:dyDescent="0.25">
      <c r="A125" s="414" t="s">
        <v>20</v>
      </c>
      <c r="B125" s="414"/>
      <c r="C125" s="32" t="s">
        <v>442</v>
      </c>
      <c r="D125" s="382" t="s">
        <v>300</v>
      </c>
      <c r="E125" s="34">
        <v>1000</v>
      </c>
      <c r="F125" s="34" t="s">
        <v>160</v>
      </c>
      <c r="G125" s="382"/>
      <c r="H125" s="140">
        <v>540.96</v>
      </c>
      <c r="I125" s="140">
        <v>487.20000000000005</v>
      </c>
      <c r="J125" s="151">
        <v>946.68000000000006</v>
      </c>
      <c r="K125" s="231"/>
      <c r="L125" s="36">
        <f t="shared" ref="L125:N128" si="41">H125*$K125</f>
        <v>0</v>
      </c>
      <c r="M125" s="36">
        <f t="shared" si="41"/>
        <v>0</v>
      </c>
      <c r="N125" s="36">
        <f t="shared" si="41"/>
        <v>0</v>
      </c>
    </row>
    <row r="126" spans="1:14" ht="31.5" customHeight="1" outlineLevel="1" x14ac:dyDescent="0.25">
      <c r="A126" s="414" t="s">
        <v>21</v>
      </c>
      <c r="B126" s="414"/>
      <c r="C126" s="32" t="s">
        <v>443</v>
      </c>
      <c r="D126" s="380"/>
      <c r="E126" s="34">
        <v>1500</v>
      </c>
      <c r="F126" s="34" t="s">
        <v>160</v>
      </c>
      <c r="G126" s="380"/>
      <c r="H126" s="140">
        <v>759.36000000000013</v>
      </c>
      <c r="I126" s="140">
        <v>683.2</v>
      </c>
      <c r="J126" s="151">
        <v>1328.88</v>
      </c>
      <c r="K126" s="231"/>
      <c r="L126" s="36">
        <f t="shared" si="41"/>
        <v>0</v>
      </c>
      <c r="M126" s="36">
        <f t="shared" si="41"/>
        <v>0</v>
      </c>
      <c r="N126" s="36">
        <f t="shared" si="41"/>
        <v>0</v>
      </c>
    </row>
    <row r="127" spans="1:14" ht="31.5" customHeight="1" outlineLevel="1" x14ac:dyDescent="0.25">
      <c r="A127" s="414" t="s">
        <v>22</v>
      </c>
      <c r="B127" s="414"/>
      <c r="C127" s="32" t="s">
        <v>444</v>
      </c>
      <c r="D127" s="380"/>
      <c r="E127" s="34">
        <v>2500</v>
      </c>
      <c r="F127" s="34" t="s">
        <v>160</v>
      </c>
      <c r="G127" s="380"/>
      <c r="H127" s="140">
        <v>1104.3200000000002</v>
      </c>
      <c r="I127" s="140">
        <v>993.44</v>
      </c>
      <c r="J127" s="151">
        <v>1932.5600000000004</v>
      </c>
      <c r="K127" s="231"/>
      <c r="L127" s="36">
        <f t="shared" si="41"/>
        <v>0</v>
      </c>
      <c r="M127" s="36">
        <f t="shared" si="41"/>
        <v>0</v>
      </c>
      <c r="N127" s="36">
        <f t="shared" si="41"/>
        <v>0</v>
      </c>
    </row>
    <row r="128" spans="1:14" ht="31.5" customHeight="1" outlineLevel="1" x14ac:dyDescent="0.25">
      <c r="A128" s="414" t="s">
        <v>23</v>
      </c>
      <c r="B128" s="414"/>
      <c r="C128" s="32" t="s">
        <v>445</v>
      </c>
      <c r="D128" s="383"/>
      <c r="E128" s="34">
        <v>3500</v>
      </c>
      <c r="F128" s="34" t="s">
        <v>160</v>
      </c>
      <c r="G128" s="383"/>
      <c r="H128" s="140">
        <v>1509.7600000000002</v>
      </c>
      <c r="I128" s="140">
        <v>1358.5600000000002</v>
      </c>
      <c r="J128" s="151">
        <v>2642.0800000000004</v>
      </c>
      <c r="K128" s="231"/>
      <c r="L128" s="36">
        <f t="shared" si="41"/>
        <v>0</v>
      </c>
      <c r="M128" s="36">
        <f t="shared" si="41"/>
        <v>0</v>
      </c>
      <c r="N128" s="36">
        <f t="shared" si="41"/>
        <v>0</v>
      </c>
    </row>
    <row r="129" spans="1:15" ht="18.75" customHeight="1" outlineLevel="1" x14ac:dyDescent="0.25">
      <c r="A129" s="367" t="s">
        <v>151</v>
      </c>
      <c r="B129" s="368"/>
      <c r="C129" s="368"/>
      <c r="D129" s="368"/>
      <c r="E129" s="368"/>
      <c r="F129" s="368"/>
      <c r="G129" s="368"/>
      <c r="H129" s="397"/>
      <c r="I129" s="397"/>
      <c r="J129" s="397"/>
      <c r="K129" s="397"/>
      <c r="L129" s="397"/>
      <c r="M129" s="397"/>
      <c r="N129" s="398"/>
    </row>
    <row r="130" spans="1:15" ht="72.75" customHeight="1" outlineLevel="1" x14ac:dyDescent="0.25">
      <c r="A130" s="396" t="s">
        <v>24</v>
      </c>
      <c r="B130" s="396"/>
      <c r="C130" s="124" t="s">
        <v>446</v>
      </c>
      <c r="D130" s="411" t="s">
        <v>187</v>
      </c>
      <c r="E130" s="47">
        <v>2100</v>
      </c>
      <c r="F130" s="106" t="s">
        <v>598</v>
      </c>
      <c r="G130" s="411"/>
      <c r="H130" s="140">
        <v>806.40000000000009</v>
      </c>
      <c r="I130" s="140">
        <v>725.7600000000001</v>
      </c>
      <c r="J130" s="151">
        <v>1411.2000000000003</v>
      </c>
      <c r="K130" s="231"/>
      <c r="L130" s="36">
        <f t="shared" ref="L130:N132" si="42">H130*$K130</f>
        <v>0</v>
      </c>
      <c r="M130" s="36">
        <f t="shared" si="42"/>
        <v>0</v>
      </c>
      <c r="N130" s="36">
        <f t="shared" si="42"/>
        <v>0</v>
      </c>
    </row>
    <row r="131" spans="1:15" ht="72.75" customHeight="1" outlineLevel="1" x14ac:dyDescent="0.25">
      <c r="A131" s="396" t="s">
        <v>25</v>
      </c>
      <c r="B131" s="396"/>
      <c r="C131" s="124" t="s">
        <v>447</v>
      </c>
      <c r="D131" s="412"/>
      <c r="E131" s="47">
        <v>3200</v>
      </c>
      <c r="F131" s="106" t="s">
        <v>598</v>
      </c>
      <c r="G131" s="412"/>
      <c r="H131" s="140">
        <v>1170.4000000000001</v>
      </c>
      <c r="I131" s="140">
        <v>1052.8000000000002</v>
      </c>
      <c r="J131" s="151">
        <v>2048.2000000000003</v>
      </c>
      <c r="K131" s="231"/>
      <c r="L131" s="36">
        <f t="shared" si="42"/>
        <v>0</v>
      </c>
      <c r="M131" s="36">
        <f t="shared" si="42"/>
        <v>0</v>
      </c>
      <c r="N131" s="36">
        <f t="shared" si="42"/>
        <v>0</v>
      </c>
    </row>
    <row r="132" spans="1:15" ht="72.75" customHeight="1" outlineLevel="1" x14ac:dyDescent="0.25">
      <c r="A132" s="396" t="s">
        <v>26</v>
      </c>
      <c r="B132" s="396"/>
      <c r="C132" s="124" t="s">
        <v>448</v>
      </c>
      <c r="D132" s="413"/>
      <c r="E132" s="47">
        <v>5500</v>
      </c>
      <c r="F132" s="106" t="s">
        <v>598</v>
      </c>
      <c r="G132" s="415"/>
      <c r="H132" s="141">
        <v>1693.44</v>
      </c>
      <c r="I132" s="141">
        <v>1524.3200000000002</v>
      </c>
      <c r="J132" s="141">
        <v>2963.52</v>
      </c>
      <c r="K132" s="231"/>
      <c r="L132" s="36">
        <f t="shared" si="42"/>
        <v>0</v>
      </c>
      <c r="M132" s="36">
        <f t="shared" si="42"/>
        <v>0</v>
      </c>
      <c r="N132" s="36">
        <f t="shared" si="42"/>
        <v>0</v>
      </c>
    </row>
    <row r="133" spans="1:15" ht="28.5" customHeight="1" outlineLevel="1" x14ac:dyDescent="0.25">
      <c r="A133" s="367" t="s">
        <v>152</v>
      </c>
      <c r="B133" s="368"/>
      <c r="C133" s="368"/>
      <c r="D133" s="368"/>
      <c r="E133" s="368"/>
      <c r="F133" s="368"/>
      <c r="G133" s="368"/>
      <c r="H133" s="397"/>
      <c r="I133" s="397"/>
      <c r="J133" s="397"/>
      <c r="K133" s="397"/>
      <c r="L133" s="397"/>
      <c r="M133" s="397"/>
      <c r="N133" s="398"/>
    </row>
    <row r="134" spans="1:15" ht="51.75" customHeight="1" outlineLevel="1" x14ac:dyDescent="0.25">
      <c r="A134" s="401" t="s">
        <v>27</v>
      </c>
      <c r="B134" s="401"/>
      <c r="C134" s="124" t="s">
        <v>586</v>
      </c>
      <c r="D134" s="411" t="s">
        <v>301</v>
      </c>
      <c r="E134" s="184">
        <v>2820</v>
      </c>
      <c r="F134" s="47" t="s">
        <v>589</v>
      </c>
      <c r="G134" s="411"/>
      <c r="H134" s="140">
        <v>680.96</v>
      </c>
      <c r="I134" s="140">
        <v>612.6400000000001</v>
      </c>
      <c r="J134" s="151">
        <v>1191.68</v>
      </c>
      <c r="K134" s="231"/>
      <c r="L134" s="36">
        <f t="shared" ref="L134:N136" si="43">H134*$K134</f>
        <v>0</v>
      </c>
      <c r="M134" s="36">
        <f t="shared" si="43"/>
        <v>0</v>
      </c>
      <c r="N134" s="36">
        <f t="shared" si="43"/>
        <v>0</v>
      </c>
    </row>
    <row r="135" spans="1:15" ht="51.75" customHeight="1" outlineLevel="1" x14ac:dyDescent="0.25">
      <c r="A135" s="401" t="s">
        <v>28</v>
      </c>
      <c r="B135" s="401"/>
      <c r="C135" s="124" t="s">
        <v>587</v>
      </c>
      <c r="D135" s="412"/>
      <c r="E135" s="184">
        <v>4120</v>
      </c>
      <c r="F135" s="47" t="s">
        <v>589</v>
      </c>
      <c r="G135" s="412"/>
      <c r="H135" s="140">
        <v>893.7600000000001</v>
      </c>
      <c r="I135" s="140">
        <v>804.16000000000008</v>
      </c>
      <c r="J135" s="151">
        <v>1564.0800000000002</v>
      </c>
      <c r="K135" s="231"/>
      <c r="L135" s="36">
        <f t="shared" si="43"/>
        <v>0</v>
      </c>
      <c r="M135" s="36">
        <f t="shared" si="43"/>
        <v>0</v>
      </c>
      <c r="N135" s="36">
        <f t="shared" si="43"/>
        <v>0</v>
      </c>
    </row>
    <row r="136" spans="1:15" ht="51.75" customHeight="1" outlineLevel="1" x14ac:dyDescent="0.25">
      <c r="A136" s="401" t="s">
        <v>29</v>
      </c>
      <c r="B136" s="401"/>
      <c r="C136" s="124" t="s">
        <v>588</v>
      </c>
      <c r="D136" s="413"/>
      <c r="E136" s="184">
        <v>7760</v>
      </c>
      <c r="F136" s="47" t="s">
        <v>589</v>
      </c>
      <c r="G136" s="413"/>
      <c r="H136" s="140">
        <v>1344.0000000000002</v>
      </c>
      <c r="I136" s="140">
        <v>1209.6000000000001</v>
      </c>
      <c r="J136" s="151">
        <v>2352.0000000000005</v>
      </c>
      <c r="K136" s="231"/>
      <c r="L136" s="36">
        <f t="shared" si="43"/>
        <v>0</v>
      </c>
      <c r="M136" s="36">
        <f t="shared" si="43"/>
        <v>0</v>
      </c>
      <c r="N136" s="36">
        <f t="shared" si="43"/>
        <v>0</v>
      </c>
    </row>
    <row r="137" spans="1:15" ht="25.5" customHeight="1" outlineLevel="1" x14ac:dyDescent="0.25">
      <c r="A137" s="367" t="s">
        <v>30</v>
      </c>
      <c r="B137" s="368"/>
      <c r="C137" s="368"/>
      <c r="D137" s="368"/>
      <c r="E137" s="368"/>
      <c r="F137" s="368"/>
      <c r="G137" s="368"/>
      <c r="H137" s="397"/>
      <c r="I137" s="397"/>
      <c r="J137" s="397"/>
      <c r="K137" s="397"/>
      <c r="L137" s="397"/>
      <c r="M137" s="397"/>
      <c r="N137" s="398"/>
    </row>
    <row r="138" spans="1:15" ht="37.5" customHeight="1" outlineLevel="1" x14ac:dyDescent="0.25">
      <c r="A138" s="396" t="s">
        <v>31</v>
      </c>
      <c r="B138" s="396"/>
      <c r="C138" s="49" t="s">
        <v>305</v>
      </c>
      <c r="D138" s="411" t="s">
        <v>302</v>
      </c>
      <c r="E138" s="47">
        <v>1200</v>
      </c>
      <c r="F138" s="47" t="s">
        <v>160</v>
      </c>
      <c r="G138" s="411"/>
      <c r="H138" s="140">
        <v>822.08</v>
      </c>
      <c r="I138" s="140">
        <v>740.32</v>
      </c>
      <c r="J138" s="151">
        <v>1438.64</v>
      </c>
      <c r="K138" s="231"/>
      <c r="L138" s="36">
        <f t="shared" ref="L138:N140" si="44">H138*$K138</f>
        <v>0</v>
      </c>
      <c r="M138" s="36">
        <f t="shared" si="44"/>
        <v>0</v>
      </c>
      <c r="N138" s="36">
        <f t="shared" si="44"/>
        <v>0</v>
      </c>
    </row>
    <row r="139" spans="1:15" ht="39.75" customHeight="1" outlineLevel="1" x14ac:dyDescent="0.25">
      <c r="A139" s="396" t="s">
        <v>32</v>
      </c>
      <c r="B139" s="396"/>
      <c r="C139" s="49" t="s">
        <v>306</v>
      </c>
      <c r="D139" s="412"/>
      <c r="E139" s="47">
        <v>1500</v>
      </c>
      <c r="F139" s="47" t="s">
        <v>160</v>
      </c>
      <c r="G139" s="412"/>
      <c r="H139" s="140">
        <v>1067.3600000000001</v>
      </c>
      <c r="I139" s="140">
        <v>960.96</v>
      </c>
      <c r="J139" s="151">
        <v>1867.88</v>
      </c>
      <c r="K139" s="231"/>
      <c r="L139" s="36">
        <f t="shared" si="44"/>
        <v>0</v>
      </c>
      <c r="M139" s="36">
        <f t="shared" si="44"/>
        <v>0</v>
      </c>
      <c r="N139" s="36">
        <f t="shared" si="44"/>
        <v>0</v>
      </c>
    </row>
    <row r="140" spans="1:15" ht="41.25" customHeight="1" outlineLevel="1" x14ac:dyDescent="0.25">
      <c r="A140" s="396" t="s">
        <v>33</v>
      </c>
      <c r="B140" s="396"/>
      <c r="C140" s="49" t="s">
        <v>307</v>
      </c>
      <c r="D140" s="413"/>
      <c r="E140" s="47">
        <v>2300</v>
      </c>
      <c r="F140" s="47" t="s">
        <v>160</v>
      </c>
      <c r="G140" s="413"/>
      <c r="H140" s="140">
        <v>1534.4</v>
      </c>
      <c r="I140" s="140">
        <v>1380.96</v>
      </c>
      <c r="J140" s="151">
        <v>2685.2000000000003</v>
      </c>
      <c r="K140" s="231"/>
      <c r="L140" s="36">
        <f t="shared" si="44"/>
        <v>0</v>
      </c>
      <c r="M140" s="36">
        <f t="shared" si="44"/>
        <v>0</v>
      </c>
      <c r="N140" s="36">
        <f t="shared" si="44"/>
        <v>0</v>
      </c>
    </row>
    <row r="141" spans="1:15" ht="21.75" customHeight="1" x14ac:dyDescent="0.25">
      <c r="A141" s="369" t="s">
        <v>333</v>
      </c>
      <c r="B141" s="370"/>
      <c r="C141" s="370"/>
      <c r="D141" s="370"/>
      <c r="E141" s="370"/>
      <c r="F141" s="370"/>
      <c r="G141" s="370"/>
      <c r="H141" s="370"/>
      <c r="I141" s="370"/>
      <c r="J141" s="370"/>
      <c r="K141" s="370"/>
      <c r="L141" s="370"/>
      <c r="M141" s="370"/>
      <c r="N141" s="371"/>
    </row>
    <row r="142" spans="1:15" s="6" customFormat="1" ht="18.75" customHeight="1" outlineLevel="1" x14ac:dyDescent="0.25">
      <c r="A142" s="375" t="s">
        <v>599</v>
      </c>
      <c r="B142" s="376"/>
      <c r="C142" s="376"/>
      <c r="D142" s="376"/>
      <c r="E142" s="376"/>
      <c r="F142" s="376"/>
      <c r="G142" s="376"/>
      <c r="H142" s="410"/>
      <c r="I142" s="357"/>
      <c r="J142" s="357"/>
      <c r="K142" s="357"/>
      <c r="L142" s="357"/>
      <c r="M142" s="357"/>
      <c r="N142" s="357"/>
      <c r="O142" s="135"/>
    </row>
    <row r="143" spans="1:15" s="114" customFormat="1" ht="77.25" customHeight="1" outlineLevel="1" x14ac:dyDescent="0.3">
      <c r="A143" s="555" t="s">
        <v>575</v>
      </c>
      <c r="B143" s="555"/>
      <c r="C143" s="61" t="s">
        <v>574</v>
      </c>
      <c r="D143" s="411" t="s">
        <v>577</v>
      </c>
      <c r="E143" s="136">
        <v>700</v>
      </c>
      <c r="F143" s="199" t="s">
        <v>161</v>
      </c>
      <c r="G143" s="527"/>
      <c r="H143" s="146">
        <v>459.20000000000005</v>
      </c>
      <c r="I143" s="146">
        <v>413.28000000000003</v>
      </c>
      <c r="J143" s="146">
        <v>803.60000000000014</v>
      </c>
      <c r="K143" s="232"/>
      <c r="L143" s="37">
        <f t="shared" ref="L143:N144" si="45">H143*$K143</f>
        <v>0</v>
      </c>
      <c r="M143" s="37">
        <f t="shared" si="45"/>
        <v>0</v>
      </c>
      <c r="N143" s="37">
        <f t="shared" si="45"/>
        <v>0</v>
      </c>
      <c r="O143" s="134"/>
    </row>
    <row r="144" spans="1:15" s="114" customFormat="1" ht="77.25" customHeight="1" outlineLevel="1" x14ac:dyDescent="0.3">
      <c r="A144" s="555" t="s">
        <v>576</v>
      </c>
      <c r="B144" s="555"/>
      <c r="C144" s="61" t="s">
        <v>573</v>
      </c>
      <c r="D144" s="413"/>
      <c r="E144" s="171">
        <v>1015</v>
      </c>
      <c r="F144" s="199" t="s">
        <v>161</v>
      </c>
      <c r="G144" s="528"/>
      <c r="H144" s="148">
        <v>626.08000000000004</v>
      </c>
      <c r="I144" s="148">
        <v>563.36</v>
      </c>
      <c r="J144" s="148">
        <v>1095.6400000000001</v>
      </c>
      <c r="K144" s="231"/>
      <c r="L144" s="37">
        <f t="shared" si="45"/>
        <v>0</v>
      </c>
      <c r="M144" s="37">
        <f t="shared" si="45"/>
        <v>0</v>
      </c>
      <c r="N144" s="37">
        <f t="shared" si="45"/>
        <v>0</v>
      </c>
      <c r="O144" s="134"/>
    </row>
    <row r="145" spans="1:16" ht="18.75" customHeight="1" outlineLevel="1" x14ac:dyDescent="0.25">
      <c r="A145" s="375" t="s">
        <v>237</v>
      </c>
      <c r="B145" s="376"/>
      <c r="C145" s="376"/>
      <c r="D145" s="376"/>
      <c r="E145" s="376"/>
      <c r="F145" s="376"/>
      <c r="G145" s="376"/>
      <c r="H145" s="410"/>
      <c r="I145" s="357"/>
      <c r="J145" s="357"/>
      <c r="K145" s="357"/>
      <c r="L145" s="357"/>
      <c r="M145" s="357"/>
      <c r="N145" s="357"/>
    </row>
    <row r="146" spans="1:16" ht="48" customHeight="1" outlineLevel="1" x14ac:dyDescent="0.25">
      <c r="A146" s="354" t="s">
        <v>38</v>
      </c>
      <c r="B146" s="354"/>
      <c r="C146" s="264" t="s">
        <v>449</v>
      </c>
      <c r="D146" s="434" t="s">
        <v>183</v>
      </c>
      <c r="E146" s="188">
        <v>730</v>
      </c>
      <c r="F146" s="106" t="s">
        <v>598</v>
      </c>
      <c r="G146" s="382"/>
      <c r="H146" s="140">
        <v>379.68000000000006</v>
      </c>
      <c r="I146" s="140">
        <v>341.6</v>
      </c>
      <c r="J146" s="151">
        <v>664.44</v>
      </c>
      <c r="K146" s="231"/>
      <c r="L146" s="36">
        <f t="shared" ref="L146:N148" si="46">H146*$K146</f>
        <v>0</v>
      </c>
      <c r="M146" s="36">
        <f t="shared" si="46"/>
        <v>0</v>
      </c>
      <c r="N146" s="36">
        <f t="shared" si="46"/>
        <v>0</v>
      </c>
    </row>
    <row r="147" spans="1:16" ht="54" customHeight="1" outlineLevel="1" x14ac:dyDescent="0.25">
      <c r="A147" s="354" t="s">
        <v>39</v>
      </c>
      <c r="B147" s="354"/>
      <c r="C147" s="264" t="s">
        <v>450</v>
      </c>
      <c r="D147" s="394"/>
      <c r="E147" s="188">
        <v>1050</v>
      </c>
      <c r="F147" s="106" t="s">
        <v>598</v>
      </c>
      <c r="G147" s="380"/>
      <c r="H147" s="140">
        <v>449.12000000000006</v>
      </c>
      <c r="I147" s="140">
        <v>404.32000000000005</v>
      </c>
      <c r="J147" s="151">
        <v>785.96000000000015</v>
      </c>
      <c r="K147" s="231"/>
      <c r="L147" s="36">
        <f t="shared" si="46"/>
        <v>0</v>
      </c>
      <c r="M147" s="36">
        <f t="shared" si="46"/>
        <v>0</v>
      </c>
      <c r="N147" s="36">
        <f t="shared" si="46"/>
        <v>0</v>
      </c>
    </row>
    <row r="148" spans="1:16" ht="48.75" customHeight="1" outlineLevel="1" x14ac:dyDescent="0.25">
      <c r="A148" s="354" t="s">
        <v>40</v>
      </c>
      <c r="B148" s="354"/>
      <c r="C148" s="264" t="s">
        <v>451</v>
      </c>
      <c r="D148" s="395"/>
      <c r="E148" s="188">
        <v>1390</v>
      </c>
      <c r="F148" s="106" t="s">
        <v>598</v>
      </c>
      <c r="G148" s="383"/>
      <c r="H148" s="140">
        <v>602.56000000000006</v>
      </c>
      <c r="I148" s="140">
        <v>542.08000000000004</v>
      </c>
      <c r="J148" s="151">
        <v>1054.48</v>
      </c>
      <c r="K148" s="231"/>
      <c r="L148" s="36">
        <f t="shared" si="46"/>
        <v>0</v>
      </c>
      <c r="M148" s="36">
        <f t="shared" si="46"/>
        <v>0</v>
      </c>
      <c r="N148" s="36">
        <f t="shared" si="46"/>
        <v>0</v>
      </c>
    </row>
    <row r="149" spans="1:16" ht="18.75" customHeight="1" outlineLevel="1" x14ac:dyDescent="0.25">
      <c r="A149" s="523" t="s">
        <v>236</v>
      </c>
      <c r="B149" s="524"/>
      <c r="C149" s="524"/>
      <c r="D149" s="524"/>
      <c r="E149" s="524"/>
      <c r="F149" s="524"/>
      <c r="G149" s="525"/>
      <c r="H149" s="407"/>
      <c r="I149" s="408"/>
      <c r="J149" s="408"/>
      <c r="K149" s="408"/>
      <c r="L149" s="408"/>
      <c r="M149" s="408"/>
      <c r="N149" s="409"/>
    </row>
    <row r="150" spans="1:16" ht="48" customHeight="1" outlineLevel="1" x14ac:dyDescent="0.25">
      <c r="A150" s="526" t="s">
        <v>41</v>
      </c>
      <c r="B150" s="526"/>
      <c r="C150" s="265" t="s">
        <v>452</v>
      </c>
      <c r="D150" s="394" t="s">
        <v>184</v>
      </c>
      <c r="E150" s="243">
        <v>760</v>
      </c>
      <c r="F150" s="106" t="s">
        <v>598</v>
      </c>
      <c r="G150" s="380"/>
      <c r="H150" s="140">
        <v>504.00000000000006</v>
      </c>
      <c r="I150" s="140">
        <v>453.6</v>
      </c>
      <c r="J150" s="151">
        <v>882.00000000000011</v>
      </c>
      <c r="K150" s="231"/>
      <c r="L150" s="36">
        <f t="shared" ref="L150:N152" si="47">H150*$K150</f>
        <v>0</v>
      </c>
      <c r="M150" s="36">
        <f t="shared" si="47"/>
        <v>0</v>
      </c>
      <c r="N150" s="36">
        <f t="shared" si="47"/>
        <v>0</v>
      </c>
    </row>
    <row r="151" spans="1:16" ht="48.75" customHeight="1" outlineLevel="1" x14ac:dyDescent="0.25">
      <c r="A151" s="556" t="s">
        <v>42</v>
      </c>
      <c r="B151" s="556"/>
      <c r="C151" s="265" t="s">
        <v>453</v>
      </c>
      <c r="D151" s="394"/>
      <c r="E151" s="188">
        <v>1075</v>
      </c>
      <c r="F151" s="106" t="s">
        <v>598</v>
      </c>
      <c r="G151" s="380"/>
      <c r="H151" s="140">
        <v>663.04000000000008</v>
      </c>
      <c r="I151" s="140">
        <v>596.96</v>
      </c>
      <c r="J151" s="151">
        <v>1160.3200000000002</v>
      </c>
      <c r="K151" s="231"/>
      <c r="L151" s="36">
        <f t="shared" si="47"/>
        <v>0</v>
      </c>
      <c r="M151" s="36">
        <f t="shared" si="47"/>
        <v>0</v>
      </c>
      <c r="N151" s="36">
        <f t="shared" si="47"/>
        <v>0</v>
      </c>
    </row>
    <row r="152" spans="1:16" ht="51" customHeight="1" outlineLevel="1" x14ac:dyDescent="0.25">
      <c r="A152" s="354" t="s">
        <v>43</v>
      </c>
      <c r="B152" s="354"/>
      <c r="C152" s="265" t="s">
        <v>454</v>
      </c>
      <c r="D152" s="395"/>
      <c r="E152" s="188">
        <v>1415</v>
      </c>
      <c r="F152" s="106" t="s">
        <v>598</v>
      </c>
      <c r="G152" s="383"/>
      <c r="H152" s="140">
        <v>880.32</v>
      </c>
      <c r="I152" s="140">
        <v>791.84</v>
      </c>
      <c r="J152" s="151">
        <v>1540.5600000000002</v>
      </c>
      <c r="K152" s="231"/>
      <c r="L152" s="36">
        <f t="shared" si="47"/>
        <v>0</v>
      </c>
      <c r="M152" s="36">
        <f t="shared" si="47"/>
        <v>0</v>
      </c>
      <c r="N152" s="36">
        <f t="shared" si="47"/>
        <v>0</v>
      </c>
    </row>
    <row r="153" spans="1:16" ht="18.75" customHeight="1" outlineLevel="1" x14ac:dyDescent="0.25">
      <c r="A153" s="375" t="s">
        <v>235</v>
      </c>
      <c r="B153" s="376"/>
      <c r="C153" s="376"/>
      <c r="D153" s="376"/>
      <c r="E153" s="376"/>
      <c r="F153" s="376"/>
      <c r="G153" s="376"/>
      <c r="H153" s="410"/>
      <c r="I153" s="357"/>
      <c r="J153" s="357"/>
      <c r="K153" s="357"/>
      <c r="L153" s="357"/>
      <c r="M153" s="357"/>
      <c r="N153" s="357"/>
    </row>
    <row r="154" spans="1:16" ht="53.25" customHeight="1" outlineLevel="1" x14ac:dyDescent="0.25">
      <c r="A154" s="406" t="s">
        <v>234</v>
      </c>
      <c r="B154" s="406"/>
      <c r="C154" s="125" t="s">
        <v>455</v>
      </c>
      <c r="D154" s="392" t="s">
        <v>238</v>
      </c>
      <c r="E154" s="175">
        <v>590</v>
      </c>
      <c r="F154" s="34" t="s">
        <v>161</v>
      </c>
      <c r="G154" s="392"/>
      <c r="H154" s="140">
        <v>394.24</v>
      </c>
      <c r="I154" s="140">
        <v>355.04</v>
      </c>
      <c r="J154" s="151">
        <v>689.92000000000007</v>
      </c>
      <c r="K154" s="231"/>
      <c r="L154" s="36">
        <f t="shared" ref="L154:N155" si="48">H154*$K154</f>
        <v>0</v>
      </c>
      <c r="M154" s="36">
        <f t="shared" si="48"/>
        <v>0</v>
      </c>
      <c r="N154" s="36">
        <f t="shared" si="48"/>
        <v>0</v>
      </c>
    </row>
    <row r="155" spans="1:16" ht="53.25" customHeight="1" outlineLevel="1" x14ac:dyDescent="0.25">
      <c r="A155" s="406" t="s">
        <v>244</v>
      </c>
      <c r="B155" s="406"/>
      <c r="C155" s="125" t="s">
        <v>456</v>
      </c>
      <c r="D155" s="393"/>
      <c r="E155" s="176">
        <v>1415</v>
      </c>
      <c r="F155" s="34" t="s">
        <v>161</v>
      </c>
      <c r="G155" s="393"/>
      <c r="H155" s="140">
        <v>638.40000000000009</v>
      </c>
      <c r="I155" s="140">
        <v>574.56000000000006</v>
      </c>
      <c r="J155" s="151">
        <v>1117.2000000000003</v>
      </c>
      <c r="K155" s="231"/>
      <c r="L155" s="36">
        <f t="shared" si="48"/>
        <v>0</v>
      </c>
      <c r="M155" s="36">
        <f t="shared" si="48"/>
        <v>0</v>
      </c>
      <c r="N155" s="36">
        <f t="shared" si="48"/>
        <v>0</v>
      </c>
    </row>
    <row r="156" spans="1:16" ht="18.75" customHeight="1" outlineLevel="1" x14ac:dyDescent="0.25">
      <c r="A156" s="375" t="s">
        <v>325</v>
      </c>
      <c r="B156" s="376"/>
      <c r="C156" s="376"/>
      <c r="D156" s="376"/>
      <c r="E156" s="376"/>
      <c r="F156" s="376"/>
      <c r="G156" s="376"/>
      <c r="H156" s="410"/>
      <c r="I156" s="357"/>
      <c r="J156" s="357"/>
      <c r="K156" s="357"/>
      <c r="L156" s="357"/>
      <c r="M156" s="357"/>
      <c r="N156" s="357"/>
    </row>
    <row r="157" spans="1:16" ht="57.75" customHeight="1" outlineLevel="1" x14ac:dyDescent="0.25">
      <c r="A157" s="404" t="s">
        <v>282</v>
      </c>
      <c r="B157" s="405"/>
      <c r="C157" s="163" t="s">
        <v>458</v>
      </c>
      <c r="D157" s="380" t="s">
        <v>284</v>
      </c>
      <c r="E157" s="174">
        <v>785</v>
      </c>
      <c r="F157" s="106" t="s">
        <v>598</v>
      </c>
      <c r="G157" s="366"/>
      <c r="H157" s="140">
        <v>519.68000000000006</v>
      </c>
      <c r="I157" s="140">
        <v>467.04</v>
      </c>
      <c r="J157" s="151">
        <v>909.44</v>
      </c>
      <c r="K157" s="231"/>
      <c r="L157" s="36">
        <f t="shared" ref="L157:N158" si="49">H157*$K157</f>
        <v>0</v>
      </c>
      <c r="M157" s="36">
        <f t="shared" si="49"/>
        <v>0</v>
      </c>
      <c r="N157" s="36">
        <f t="shared" si="49"/>
        <v>0</v>
      </c>
    </row>
    <row r="158" spans="1:16" ht="58.5" customHeight="1" outlineLevel="1" x14ac:dyDescent="0.25">
      <c r="A158" s="389" t="s">
        <v>283</v>
      </c>
      <c r="B158" s="390"/>
      <c r="C158" s="163" t="s">
        <v>457</v>
      </c>
      <c r="D158" s="383"/>
      <c r="E158" s="167">
        <v>1025</v>
      </c>
      <c r="F158" s="106" t="s">
        <v>598</v>
      </c>
      <c r="G158" s="391"/>
      <c r="H158" s="140">
        <v>638.40000000000009</v>
      </c>
      <c r="I158" s="140">
        <v>574.56000000000006</v>
      </c>
      <c r="J158" s="151">
        <v>1117.2000000000003</v>
      </c>
      <c r="K158" s="231"/>
      <c r="L158" s="36">
        <f t="shared" si="49"/>
        <v>0</v>
      </c>
      <c r="M158" s="36">
        <f t="shared" si="49"/>
        <v>0</v>
      </c>
      <c r="N158" s="36">
        <f t="shared" si="49"/>
        <v>0</v>
      </c>
    </row>
    <row r="159" spans="1:16" ht="21.75" customHeight="1" x14ac:dyDescent="0.25">
      <c r="A159" s="369" t="s">
        <v>702</v>
      </c>
      <c r="B159" s="370"/>
      <c r="C159" s="370"/>
      <c r="D159" s="370"/>
      <c r="E159" s="370"/>
      <c r="F159" s="370"/>
      <c r="G159" s="370"/>
      <c r="H159" s="370"/>
      <c r="I159" s="370"/>
      <c r="J159" s="370"/>
      <c r="K159" s="370"/>
      <c r="L159" s="370"/>
      <c r="M159" s="370"/>
      <c r="N159" s="371"/>
    </row>
    <row r="160" spans="1:16" ht="79.5" customHeight="1" outlineLevel="1" x14ac:dyDescent="0.25">
      <c r="A160" s="402" t="s">
        <v>385</v>
      </c>
      <c r="B160" s="403"/>
      <c r="C160" s="107" t="s">
        <v>424</v>
      </c>
      <c r="D160" s="104" t="s">
        <v>686</v>
      </c>
      <c r="E160" s="172">
        <v>260</v>
      </c>
      <c r="F160" s="106" t="s">
        <v>598</v>
      </c>
      <c r="G160" s="103"/>
      <c r="H160" s="295">
        <v>774</v>
      </c>
      <c r="I160" s="295">
        <v>697</v>
      </c>
      <c r="J160" s="295">
        <v>1354.5</v>
      </c>
      <c r="K160" s="231"/>
      <c r="L160" s="36">
        <f>H160*$K160</f>
        <v>0</v>
      </c>
      <c r="M160" s="36">
        <f>I160*$K160</f>
        <v>0</v>
      </c>
      <c r="N160" s="36">
        <f>J160*$K160</f>
        <v>0</v>
      </c>
      <c r="P160" s="114"/>
    </row>
    <row r="161" spans="1:16" ht="81" customHeight="1" outlineLevel="1" x14ac:dyDescent="0.25">
      <c r="A161" s="385" t="s">
        <v>387</v>
      </c>
      <c r="B161" s="386"/>
      <c r="C161" s="123" t="s">
        <v>425</v>
      </c>
      <c r="D161" s="104" t="s">
        <v>686</v>
      </c>
      <c r="E161" s="173">
        <v>470</v>
      </c>
      <c r="F161" s="106" t="s">
        <v>598</v>
      </c>
      <c r="G161" s="103"/>
      <c r="H161" s="295">
        <v>978</v>
      </c>
      <c r="I161" s="295">
        <v>881</v>
      </c>
      <c r="J161" s="295">
        <v>1711.5</v>
      </c>
      <c r="K161" s="231"/>
      <c r="L161" s="36">
        <f t="shared" ref="L161:L177" si="50">H161*$K161</f>
        <v>0</v>
      </c>
      <c r="M161" s="36">
        <f t="shared" ref="M161:M177" si="51">I161*$K161</f>
        <v>0</v>
      </c>
      <c r="N161" s="36">
        <f t="shared" ref="N161:N177" si="52">J161*$K161</f>
        <v>0</v>
      </c>
      <c r="P161" s="114"/>
    </row>
    <row r="162" spans="1:16" ht="87.75" customHeight="1" outlineLevel="1" x14ac:dyDescent="0.25">
      <c r="A162" s="402" t="s">
        <v>388</v>
      </c>
      <c r="B162" s="403"/>
      <c r="C162" s="123" t="s">
        <v>710</v>
      </c>
      <c r="D162" s="104" t="s">
        <v>686</v>
      </c>
      <c r="E162" s="187">
        <v>385</v>
      </c>
      <c r="F162" s="106" t="s">
        <v>598</v>
      </c>
      <c r="G162" s="103"/>
      <c r="H162" s="295">
        <v>1022</v>
      </c>
      <c r="I162" s="295">
        <v>919</v>
      </c>
      <c r="J162" s="295">
        <v>1788.5</v>
      </c>
      <c r="K162" s="231"/>
      <c r="L162" s="36">
        <f t="shared" si="50"/>
        <v>0</v>
      </c>
      <c r="M162" s="36">
        <f t="shared" si="51"/>
        <v>0</v>
      </c>
      <c r="N162" s="36">
        <f t="shared" si="52"/>
        <v>0</v>
      </c>
    </row>
    <row r="163" spans="1:16" ht="113.25" customHeight="1" outlineLevel="1" x14ac:dyDescent="0.25">
      <c r="A163" s="350" t="s">
        <v>736</v>
      </c>
      <c r="B163" s="351"/>
      <c r="C163" s="48" t="s">
        <v>738</v>
      </c>
      <c r="D163" s="290" t="s">
        <v>739</v>
      </c>
      <c r="E163" s="289">
        <v>460</v>
      </c>
      <c r="F163" s="106" t="s">
        <v>737</v>
      </c>
      <c r="G163" s="42"/>
      <c r="H163" s="29">
        <v>861.28000000000009</v>
      </c>
      <c r="I163" s="29">
        <v>775.04000000000008</v>
      </c>
      <c r="J163" s="30">
        <v>1507.2400000000002</v>
      </c>
      <c r="K163" s="231"/>
      <c r="L163" s="36">
        <f t="shared" si="50"/>
        <v>0</v>
      </c>
      <c r="M163" s="36">
        <f t="shared" si="51"/>
        <v>0</v>
      </c>
      <c r="N163" s="36">
        <f t="shared" si="52"/>
        <v>0</v>
      </c>
    </row>
    <row r="164" spans="1:16" ht="74.25" customHeight="1" outlineLevel="1" x14ac:dyDescent="0.25">
      <c r="A164" s="402" t="s">
        <v>389</v>
      </c>
      <c r="B164" s="403"/>
      <c r="C164" s="123" t="s">
        <v>426</v>
      </c>
      <c r="D164" s="104" t="s">
        <v>686</v>
      </c>
      <c r="E164" s="173">
        <v>440</v>
      </c>
      <c r="F164" s="106" t="s">
        <v>598</v>
      </c>
      <c r="G164" s="103"/>
      <c r="H164" s="295">
        <v>1000</v>
      </c>
      <c r="I164" s="295">
        <v>900</v>
      </c>
      <c r="J164" s="295">
        <v>1750</v>
      </c>
      <c r="K164" s="231"/>
      <c r="L164" s="36">
        <f t="shared" si="50"/>
        <v>0</v>
      </c>
      <c r="M164" s="36">
        <f t="shared" si="51"/>
        <v>0</v>
      </c>
      <c r="N164" s="36">
        <f t="shared" si="52"/>
        <v>0</v>
      </c>
    </row>
    <row r="165" spans="1:16" customFormat="1" ht="90.75" customHeight="1" outlineLevel="1" x14ac:dyDescent="0.3">
      <c r="A165" s="521" t="s">
        <v>177</v>
      </c>
      <c r="B165" s="522"/>
      <c r="C165" s="164" t="s">
        <v>711</v>
      </c>
      <c r="D165" s="104" t="s">
        <v>686</v>
      </c>
      <c r="E165" s="177">
        <v>385</v>
      </c>
      <c r="F165" s="106" t="s">
        <v>598</v>
      </c>
      <c r="G165" s="105"/>
      <c r="H165" s="295">
        <v>1022</v>
      </c>
      <c r="I165" s="295">
        <v>919</v>
      </c>
      <c r="J165" s="295">
        <v>1788.5</v>
      </c>
      <c r="K165" s="231"/>
      <c r="L165" s="36">
        <f t="shared" si="50"/>
        <v>0</v>
      </c>
      <c r="M165" s="36">
        <f t="shared" si="51"/>
        <v>0</v>
      </c>
      <c r="N165" s="36">
        <f t="shared" si="52"/>
        <v>0</v>
      </c>
      <c r="O165" s="134"/>
    </row>
    <row r="166" spans="1:16" customFormat="1" ht="113.25" customHeight="1" outlineLevel="1" x14ac:dyDescent="0.3">
      <c r="A166" s="372" t="s">
        <v>174</v>
      </c>
      <c r="B166" s="373"/>
      <c r="C166" s="56" t="s">
        <v>460</v>
      </c>
      <c r="D166" s="104" t="s">
        <v>687</v>
      </c>
      <c r="E166" s="178">
        <v>470</v>
      </c>
      <c r="F166" s="106" t="s">
        <v>598</v>
      </c>
      <c r="G166" s="60"/>
      <c r="H166" s="295">
        <v>849</v>
      </c>
      <c r="I166" s="295">
        <v>765</v>
      </c>
      <c r="J166" s="295">
        <v>1485.75</v>
      </c>
      <c r="K166" s="231"/>
      <c r="L166" s="36">
        <f t="shared" si="50"/>
        <v>0</v>
      </c>
      <c r="M166" s="36">
        <f t="shared" si="51"/>
        <v>0</v>
      </c>
      <c r="N166" s="36">
        <f t="shared" si="52"/>
        <v>0</v>
      </c>
      <c r="O166" s="134"/>
    </row>
    <row r="167" spans="1:16" customFormat="1" ht="97.5" customHeight="1" outlineLevel="1" x14ac:dyDescent="0.3">
      <c r="A167" s="372" t="s">
        <v>167</v>
      </c>
      <c r="B167" s="373"/>
      <c r="C167" s="56" t="s">
        <v>461</v>
      </c>
      <c r="D167" s="57" t="s">
        <v>688</v>
      </c>
      <c r="E167" s="178">
        <v>260</v>
      </c>
      <c r="F167" s="106" t="s">
        <v>598</v>
      </c>
      <c r="G167" s="58"/>
      <c r="H167" s="295">
        <v>774</v>
      </c>
      <c r="I167" s="295">
        <v>697</v>
      </c>
      <c r="J167" s="295">
        <v>1354.5</v>
      </c>
      <c r="K167" s="231"/>
      <c r="L167" s="36">
        <f t="shared" si="50"/>
        <v>0</v>
      </c>
      <c r="M167" s="36">
        <f t="shared" si="51"/>
        <v>0</v>
      </c>
      <c r="N167" s="36">
        <f t="shared" si="52"/>
        <v>0</v>
      </c>
      <c r="O167" s="134"/>
    </row>
    <row r="168" spans="1:16" customFormat="1" ht="94.5" customHeight="1" outlineLevel="1" x14ac:dyDescent="0.3">
      <c r="A168" s="372" t="s">
        <v>168</v>
      </c>
      <c r="B168" s="373"/>
      <c r="C168" s="56" t="s">
        <v>459</v>
      </c>
      <c r="D168" s="57" t="s">
        <v>687</v>
      </c>
      <c r="E168" s="178">
        <v>440</v>
      </c>
      <c r="F168" s="106" t="s">
        <v>598</v>
      </c>
      <c r="G168" s="60"/>
      <c r="H168" s="29">
        <v>1000</v>
      </c>
      <c r="I168" s="29">
        <v>900</v>
      </c>
      <c r="J168" s="30">
        <v>1750</v>
      </c>
      <c r="K168" s="231"/>
      <c r="L168" s="36">
        <f t="shared" si="50"/>
        <v>0</v>
      </c>
      <c r="M168" s="36">
        <f t="shared" si="51"/>
        <v>0</v>
      </c>
      <c r="N168" s="36">
        <f t="shared" si="52"/>
        <v>0</v>
      </c>
      <c r="O168" s="134"/>
    </row>
    <row r="169" spans="1:16" customFormat="1" ht="98.25" customHeight="1" outlineLevel="1" x14ac:dyDescent="0.3">
      <c r="A169" s="372" t="s">
        <v>337</v>
      </c>
      <c r="B169" s="373"/>
      <c r="C169" s="53" t="s">
        <v>339</v>
      </c>
      <c r="D169" s="104" t="s">
        <v>687</v>
      </c>
      <c r="E169" s="179">
        <v>1405</v>
      </c>
      <c r="F169" s="106" t="s">
        <v>598</v>
      </c>
      <c r="G169" s="54"/>
      <c r="H169" s="29">
        <v>2000</v>
      </c>
      <c r="I169" s="29">
        <v>1800</v>
      </c>
      <c r="J169" s="30">
        <v>3500</v>
      </c>
      <c r="K169" s="231"/>
      <c r="L169" s="36">
        <f t="shared" si="50"/>
        <v>0</v>
      </c>
      <c r="M169" s="36">
        <f t="shared" si="51"/>
        <v>0</v>
      </c>
      <c r="N169" s="36">
        <f t="shared" si="52"/>
        <v>0</v>
      </c>
      <c r="O169" s="134"/>
    </row>
    <row r="170" spans="1:16" customFormat="1" ht="113.25" customHeight="1" outlineLevel="1" x14ac:dyDescent="0.3">
      <c r="A170" s="372" t="s">
        <v>169</v>
      </c>
      <c r="B170" s="373"/>
      <c r="C170" s="56" t="s">
        <v>563</v>
      </c>
      <c r="D170" s="104" t="s">
        <v>687</v>
      </c>
      <c r="E170" s="178">
        <v>1365</v>
      </c>
      <c r="F170" s="106" t="s">
        <v>598</v>
      </c>
      <c r="G170" s="60"/>
      <c r="H170" s="29">
        <v>2167</v>
      </c>
      <c r="I170" s="29">
        <v>1950</v>
      </c>
      <c r="J170" s="30">
        <v>3792.25</v>
      </c>
      <c r="K170" s="231"/>
      <c r="L170" s="36">
        <f t="shared" si="50"/>
        <v>0</v>
      </c>
      <c r="M170" s="36">
        <f t="shared" si="51"/>
        <v>0</v>
      </c>
      <c r="N170" s="36">
        <f t="shared" si="52"/>
        <v>0</v>
      </c>
      <c r="O170" s="134"/>
    </row>
    <row r="171" spans="1:16" customFormat="1" ht="119.25" customHeight="1" outlineLevel="1" x14ac:dyDescent="0.3">
      <c r="A171" s="372" t="s">
        <v>175</v>
      </c>
      <c r="B171" s="373"/>
      <c r="C171" s="56" t="s">
        <v>564</v>
      </c>
      <c r="D171" s="104" t="s">
        <v>687</v>
      </c>
      <c r="E171" s="178">
        <v>1525</v>
      </c>
      <c r="F171" s="106" t="s">
        <v>598</v>
      </c>
      <c r="G171" s="60"/>
      <c r="H171" s="29">
        <v>2548</v>
      </c>
      <c r="I171" s="29">
        <v>2294</v>
      </c>
      <c r="J171" s="30">
        <v>4459</v>
      </c>
      <c r="K171" s="231"/>
      <c r="L171" s="36">
        <f t="shared" si="50"/>
        <v>0</v>
      </c>
      <c r="M171" s="36">
        <f t="shared" si="51"/>
        <v>0</v>
      </c>
      <c r="N171" s="36">
        <f t="shared" si="52"/>
        <v>0</v>
      </c>
      <c r="O171" s="134"/>
    </row>
    <row r="172" spans="1:16" customFormat="1" ht="119.25" customHeight="1" outlineLevel="1" x14ac:dyDescent="0.3">
      <c r="A172" s="372" t="s">
        <v>707</v>
      </c>
      <c r="B172" s="373"/>
      <c r="C172" s="56" t="s">
        <v>826</v>
      </c>
      <c r="D172" s="104" t="s">
        <v>687</v>
      </c>
      <c r="E172" s="178">
        <v>775</v>
      </c>
      <c r="F172" s="106" t="s">
        <v>708</v>
      </c>
      <c r="G172" s="259"/>
      <c r="H172" s="29">
        <v>1452</v>
      </c>
      <c r="I172" s="29">
        <v>1306</v>
      </c>
      <c r="J172" s="30">
        <v>2541</v>
      </c>
      <c r="K172" s="231"/>
      <c r="L172" s="36">
        <f t="shared" si="50"/>
        <v>0</v>
      </c>
      <c r="M172" s="36">
        <f t="shared" si="51"/>
        <v>0</v>
      </c>
      <c r="N172" s="36">
        <f t="shared" si="52"/>
        <v>0</v>
      </c>
      <c r="O172" s="134"/>
    </row>
    <row r="173" spans="1:16" customFormat="1" ht="118.5" customHeight="1" outlineLevel="1" x14ac:dyDescent="0.3">
      <c r="A173" s="519" t="s">
        <v>170</v>
      </c>
      <c r="B173" s="520"/>
      <c r="C173" s="61" t="s">
        <v>762</v>
      </c>
      <c r="D173" s="104" t="s">
        <v>687</v>
      </c>
      <c r="E173" s="55">
        <v>1200</v>
      </c>
      <c r="F173" s="34" t="s">
        <v>160</v>
      </c>
      <c r="G173" s="60"/>
      <c r="H173" s="29">
        <v>2000</v>
      </c>
      <c r="I173" s="29">
        <v>1800</v>
      </c>
      <c r="J173" s="30">
        <v>3500</v>
      </c>
      <c r="K173" s="231"/>
      <c r="L173" s="36">
        <f t="shared" si="50"/>
        <v>0</v>
      </c>
      <c r="M173" s="36">
        <f t="shared" si="51"/>
        <v>0</v>
      </c>
      <c r="N173" s="36">
        <f t="shared" si="52"/>
        <v>0</v>
      </c>
      <c r="O173" s="134"/>
    </row>
    <row r="174" spans="1:16" customFormat="1" ht="111" customHeight="1" outlineLevel="1" x14ac:dyDescent="0.3">
      <c r="A174" s="519" t="s">
        <v>176</v>
      </c>
      <c r="B174" s="520"/>
      <c r="C174" s="61" t="s">
        <v>763</v>
      </c>
      <c r="D174" s="104" t="s">
        <v>687</v>
      </c>
      <c r="E174" s="55">
        <v>1050</v>
      </c>
      <c r="F174" s="34" t="s">
        <v>160</v>
      </c>
      <c r="G174" s="60"/>
      <c r="H174" s="29">
        <v>1925</v>
      </c>
      <c r="I174" s="29">
        <v>1732</v>
      </c>
      <c r="J174" s="30">
        <v>3368.75</v>
      </c>
      <c r="K174" s="231"/>
      <c r="L174" s="36">
        <f t="shared" si="50"/>
        <v>0</v>
      </c>
      <c r="M174" s="36">
        <f t="shared" si="51"/>
        <v>0</v>
      </c>
      <c r="N174" s="36">
        <f t="shared" si="52"/>
        <v>0</v>
      </c>
      <c r="O174" s="134"/>
    </row>
    <row r="175" spans="1:16" customFormat="1" ht="97.5" customHeight="1" outlineLevel="1" x14ac:dyDescent="0.3">
      <c r="A175" s="372" t="s">
        <v>171</v>
      </c>
      <c r="B175" s="373"/>
      <c r="C175" s="56" t="s">
        <v>462</v>
      </c>
      <c r="D175" s="104" t="s">
        <v>687</v>
      </c>
      <c r="E175" s="178">
        <v>1380</v>
      </c>
      <c r="F175" s="106" t="s">
        <v>598</v>
      </c>
      <c r="G175" s="60"/>
      <c r="H175" s="29">
        <v>2151</v>
      </c>
      <c r="I175" s="29">
        <v>1935</v>
      </c>
      <c r="J175" s="30">
        <v>3764.25</v>
      </c>
      <c r="K175" s="231"/>
      <c r="L175" s="36">
        <f t="shared" si="50"/>
        <v>0</v>
      </c>
      <c r="M175" s="36">
        <f t="shared" si="51"/>
        <v>0</v>
      </c>
      <c r="N175" s="36">
        <f t="shared" si="52"/>
        <v>0</v>
      </c>
      <c r="O175" s="134"/>
    </row>
    <row r="176" spans="1:16" customFormat="1" ht="97.5" customHeight="1" outlineLevel="1" x14ac:dyDescent="0.3">
      <c r="A176" s="372" t="s">
        <v>173</v>
      </c>
      <c r="B176" s="373"/>
      <c r="C176" s="56" t="s">
        <v>463</v>
      </c>
      <c r="D176" s="104" t="s">
        <v>687</v>
      </c>
      <c r="E176" s="178">
        <v>560</v>
      </c>
      <c r="F176" s="106" t="s">
        <v>598</v>
      </c>
      <c r="G176" s="60"/>
      <c r="H176" s="29">
        <v>1489</v>
      </c>
      <c r="I176" s="29">
        <v>1340</v>
      </c>
      <c r="J176" s="30">
        <v>2605.75</v>
      </c>
      <c r="K176" s="231"/>
      <c r="L176" s="36">
        <f t="shared" si="50"/>
        <v>0</v>
      </c>
      <c r="M176" s="36">
        <f t="shared" si="51"/>
        <v>0</v>
      </c>
      <c r="N176" s="36">
        <f t="shared" si="52"/>
        <v>0</v>
      </c>
      <c r="O176" s="134"/>
    </row>
    <row r="177" spans="1:15" customFormat="1" ht="114.75" customHeight="1" outlineLevel="1" x14ac:dyDescent="0.3">
      <c r="A177" s="372" t="s">
        <v>706</v>
      </c>
      <c r="B177" s="373"/>
      <c r="C177" s="56" t="s">
        <v>704</v>
      </c>
      <c r="D177" s="104" t="s">
        <v>705</v>
      </c>
      <c r="E177" s="178"/>
      <c r="F177" s="106" t="s">
        <v>703</v>
      </c>
      <c r="G177" s="60"/>
      <c r="H177" s="29">
        <v>1430</v>
      </c>
      <c r="I177" s="29">
        <v>1287</v>
      </c>
      <c r="J177" s="30">
        <v>2502.5</v>
      </c>
      <c r="K177" s="231"/>
      <c r="L177" s="36">
        <f t="shared" si="50"/>
        <v>0</v>
      </c>
      <c r="M177" s="36">
        <f t="shared" si="51"/>
        <v>0</v>
      </c>
      <c r="N177" s="36">
        <f t="shared" si="52"/>
        <v>0</v>
      </c>
      <c r="O177" s="134"/>
    </row>
    <row r="178" spans="1:15" ht="21.75" customHeight="1" x14ac:dyDescent="0.25">
      <c r="A178" s="369" t="s">
        <v>288</v>
      </c>
      <c r="B178" s="370"/>
      <c r="C178" s="370"/>
      <c r="D178" s="370"/>
      <c r="E178" s="370"/>
      <c r="F178" s="370"/>
      <c r="G178" s="370"/>
      <c r="H178" s="370"/>
      <c r="I178" s="370"/>
      <c r="J178" s="370"/>
      <c r="K178" s="370"/>
      <c r="L178" s="370"/>
      <c r="M178" s="370"/>
      <c r="N178" s="371"/>
    </row>
    <row r="179" spans="1:15" ht="62.25" customHeight="1" outlineLevel="1" x14ac:dyDescent="0.25">
      <c r="A179" s="557" t="s">
        <v>9</v>
      </c>
      <c r="B179" s="557"/>
      <c r="C179" s="159" t="s">
        <v>464</v>
      </c>
      <c r="D179" s="382" t="s">
        <v>297</v>
      </c>
      <c r="E179" s="188">
        <v>180</v>
      </c>
      <c r="F179" s="34" t="s">
        <v>553</v>
      </c>
      <c r="G179" s="382"/>
      <c r="H179" s="140">
        <v>455.84000000000003</v>
      </c>
      <c r="I179" s="140">
        <v>411.04</v>
      </c>
      <c r="J179" s="151">
        <v>797.72</v>
      </c>
      <c r="K179" s="231"/>
      <c r="L179" s="36">
        <f t="shared" ref="L179:N182" si="53">H179*$K179</f>
        <v>0</v>
      </c>
      <c r="M179" s="36">
        <f t="shared" si="53"/>
        <v>0</v>
      </c>
      <c r="N179" s="36">
        <f t="shared" si="53"/>
        <v>0</v>
      </c>
    </row>
    <row r="180" spans="1:15" ht="65.25" customHeight="1" outlineLevel="1" x14ac:dyDescent="0.25">
      <c r="A180" s="557" t="s">
        <v>10</v>
      </c>
      <c r="B180" s="557"/>
      <c r="C180" s="159" t="s">
        <v>465</v>
      </c>
      <c r="D180" s="383"/>
      <c r="E180" s="188">
        <v>180</v>
      </c>
      <c r="F180" s="34" t="s">
        <v>553</v>
      </c>
      <c r="G180" s="380"/>
      <c r="H180" s="140">
        <v>455.84000000000003</v>
      </c>
      <c r="I180" s="140">
        <v>411.04</v>
      </c>
      <c r="J180" s="151">
        <v>797.72</v>
      </c>
      <c r="K180" s="231"/>
      <c r="L180" s="36">
        <f t="shared" si="53"/>
        <v>0</v>
      </c>
      <c r="M180" s="36">
        <f t="shared" si="53"/>
        <v>0</v>
      </c>
      <c r="N180" s="36">
        <f t="shared" si="53"/>
        <v>0</v>
      </c>
    </row>
    <row r="181" spans="1:15" ht="65.25" customHeight="1" outlineLevel="1" x14ac:dyDescent="0.25">
      <c r="A181" s="557" t="s">
        <v>11</v>
      </c>
      <c r="B181" s="557"/>
      <c r="C181" s="158" t="s">
        <v>466</v>
      </c>
      <c r="D181" s="382" t="s">
        <v>298</v>
      </c>
      <c r="E181" s="188">
        <v>2685</v>
      </c>
      <c r="F181" s="34" t="s">
        <v>386</v>
      </c>
      <c r="G181" s="380"/>
      <c r="H181" s="140">
        <v>862.40000000000009</v>
      </c>
      <c r="I181" s="140">
        <v>776.16000000000008</v>
      </c>
      <c r="J181" s="151">
        <v>1509.2000000000003</v>
      </c>
      <c r="K181" s="231"/>
      <c r="L181" s="36">
        <f t="shared" si="53"/>
        <v>0</v>
      </c>
      <c r="M181" s="36">
        <f t="shared" si="53"/>
        <v>0</v>
      </c>
      <c r="N181" s="36">
        <f t="shared" si="53"/>
        <v>0</v>
      </c>
    </row>
    <row r="182" spans="1:15" ht="90.75" customHeight="1" outlineLevel="1" x14ac:dyDescent="0.25">
      <c r="A182" s="557" t="s">
        <v>12</v>
      </c>
      <c r="B182" s="557"/>
      <c r="C182" s="159" t="s">
        <v>467</v>
      </c>
      <c r="D182" s="383"/>
      <c r="E182" s="188">
        <v>2685</v>
      </c>
      <c r="F182" s="34" t="s">
        <v>386</v>
      </c>
      <c r="G182" s="383"/>
      <c r="H182" s="140">
        <v>862.40000000000009</v>
      </c>
      <c r="I182" s="140">
        <v>776.16000000000008</v>
      </c>
      <c r="J182" s="151">
        <v>1509.2000000000003</v>
      </c>
      <c r="K182" s="231"/>
      <c r="L182" s="36">
        <f t="shared" si="53"/>
        <v>0</v>
      </c>
      <c r="M182" s="36">
        <f t="shared" si="53"/>
        <v>0</v>
      </c>
      <c r="N182" s="36">
        <f t="shared" si="53"/>
        <v>0</v>
      </c>
    </row>
    <row r="183" spans="1:15" ht="21.75" customHeight="1" x14ac:dyDescent="0.25">
      <c r="A183" s="369" t="s">
        <v>607</v>
      </c>
      <c r="B183" s="370"/>
      <c r="C183" s="370"/>
      <c r="D183" s="370"/>
      <c r="E183" s="370"/>
      <c r="F183" s="370"/>
      <c r="G183" s="370"/>
      <c r="H183" s="370"/>
      <c r="I183" s="370"/>
      <c r="J183" s="370"/>
      <c r="K183" s="370"/>
      <c r="L183" s="370"/>
      <c r="M183" s="370"/>
      <c r="N183" s="371"/>
    </row>
    <row r="184" spans="1:15" s="114" customFormat="1" ht="81" customHeight="1" outlineLevel="1" x14ac:dyDescent="0.3">
      <c r="A184" s="359" t="s">
        <v>608</v>
      </c>
      <c r="B184" s="360"/>
      <c r="C184" s="61" t="s">
        <v>610</v>
      </c>
      <c r="D184" s="68" t="s">
        <v>618</v>
      </c>
      <c r="E184" s="136"/>
      <c r="F184" s="115" t="s">
        <v>623</v>
      </c>
      <c r="G184" s="201"/>
      <c r="H184" s="146">
        <v>1036</v>
      </c>
      <c r="I184" s="146">
        <v>931.84000000000015</v>
      </c>
      <c r="J184" s="146">
        <v>1813</v>
      </c>
      <c r="K184" s="232"/>
      <c r="L184" s="37">
        <f t="shared" ref="L184:N188" si="54">H184*$K184</f>
        <v>0</v>
      </c>
      <c r="M184" s="37">
        <f t="shared" si="54"/>
        <v>0</v>
      </c>
      <c r="N184" s="37">
        <f t="shared" si="54"/>
        <v>0</v>
      </c>
      <c r="O184" s="134"/>
    </row>
    <row r="185" spans="1:15" s="114" customFormat="1" ht="88.5" customHeight="1" outlineLevel="1" x14ac:dyDescent="0.3">
      <c r="A185" s="359" t="s">
        <v>609</v>
      </c>
      <c r="B185" s="360"/>
      <c r="C185" s="61" t="s">
        <v>611</v>
      </c>
      <c r="D185" s="68" t="s">
        <v>619</v>
      </c>
      <c r="E185" s="136"/>
      <c r="F185" s="115" t="s">
        <v>623</v>
      </c>
      <c r="G185" s="201"/>
      <c r="H185" s="146">
        <v>1186.0800000000002</v>
      </c>
      <c r="I185" s="146">
        <v>1067.3600000000001</v>
      </c>
      <c r="J185" s="146">
        <v>2075.6400000000003</v>
      </c>
      <c r="K185" s="232"/>
      <c r="L185" s="37">
        <f t="shared" si="54"/>
        <v>0</v>
      </c>
      <c r="M185" s="37">
        <f t="shared" si="54"/>
        <v>0</v>
      </c>
      <c r="N185" s="37">
        <f t="shared" si="54"/>
        <v>0</v>
      </c>
      <c r="O185" s="134"/>
    </row>
    <row r="186" spans="1:15" s="114" customFormat="1" ht="89.25" customHeight="1" outlineLevel="1" x14ac:dyDescent="0.3">
      <c r="A186" s="359" t="s">
        <v>612</v>
      </c>
      <c r="B186" s="360"/>
      <c r="C186" s="61" t="s">
        <v>613</v>
      </c>
      <c r="D186" s="68" t="s">
        <v>620</v>
      </c>
      <c r="E186" s="136"/>
      <c r="F186" s="115" t="s">
        <v>623</v>
      </c>
      <c r="G186" s="201"/>
      <c r="H186" s="146">
        <v>1168.1600000000001</v>
      </c>
      <c r="I186" s="146">
        <v>1051.68</v>
      </c>
      <c r="J186" s="146">
        <v>2044.2800000000002</v>
      </c>
      <c r="K186" s="232"/>
      <c r="L186" s="37">
        <f t="shared" si="54"/>
        <v>0</v>
      </c>
      <c r="M186" s="37">
        <f t="shared" si="54"/>
        <v>0</v>
      </c>
      <c r="N186" s="37">
        <f t="shared" si="54"/>
        <v>0</v>
      </c>
      <c r="O186" s="134"/>
    </row>
    <row r="187" spans="1:15" s="114" customFormat="1" ht="84.75" customHeight="1" outlineLevel="1" x14ac:dyDescent="0.3">
      <c r="A187" s="359" t="s">
        <v>614</v>
      </c>
      <c r="B187" s="360"/>
      <c r="C187" s="61" t="s">
        <v>615</v>
      </c>
      <c r="D187" s="68" t="s">
        <v>622</v>
      </c>
      <c r="E187" s="136"/>
      <c r="F187" s="115" t="s">
        <v>161</v>
      </c>
      <c r="G187" s="201"/>
      <c r="H187" s="146">
        <v>415.52000000000004</v>
      </c>
      <c r="I187" s="146">
        <v>374.08000000000004</v>
      </c>
      <c r="J187" s="146">
        <v>727.16000000000008</v>
      </c>
      <c r="K187" s="232"/>
      <c r="L187" s="37">
        <f t="shared" si="54"/>
        <v>0</v>
      </c>
      <c r="M187" s="37">
        <f t="shared" si="54"/>
        <v>0</v>
      </c>
      <c r="N187" s="37">
        <f t="shared" si="54"/>
        <v>0</v>
      </c>
      <c r="O187" s="134"/>
    </row>
    <row r="188" spans="1:15" s="114" customFormat="1" ht="70.5" customHeight="1" outlineLevel="1" x14ac:dyDescent="0.3">
      <c r="A188" s="359" t="s">
        <v>616</v>
      </c>
      <c r="B188" s="360"/>
      <c r="C188" s="61" t="s">
        <v>617</v>
      </c>
      <c r="D188" s="68" t="s">
        <v>621</v>
      </c>
      <c r="E188" s="136"/>
      <c r="F188" s="115" t="s">
        <v>161</v>
      </c>
      <c r="G188" s="201"/>
      <c r="H188" s="146">
        <v>352.8</v>
      </c>
      <c r="I188" s="146">
        <v>318.08000000000004</v>
      </c>
      <c r="J188" s="146">
        <v>617.4</v>
      </c>
      <c r="K188" s="232"/>
      <c r="L188" s="37">
        <f t="shared" si="54"/>
        <v>0</v>
      </c>
      <c r="M188" s="37">
        <f t="shared" si="54"/>
        <v>0</v>
      </c>
      <c r="N188" s="37">
        <f t="shared" si="54"/>
        <v>0</v>
      </c>
      <c r="O188" s="134"/>
    </row>
    <row r="189" spans="1:15" ht="21.75" customHeight="1" x14ac:dyDescent="0.25">
      <c r="A189" s="369" t="s">
        <v>699</v>
      </c>
      <c r="B189" s="370"/>
      <c r="C189" s="370"/>
      <c r="D189" s="370"/>
      <c r="E189" s="370"/>
      <c r="F189" s="370"/>
      <c r="G189" s="370"/>
      <c r="H189" s="370"/>
      <c r="I189" s="370"/>
      <c r="J189" s="370"/>
      <c r="K189" s="370"/>
      <c r="L189" s="370"/>
      <c r="M189" s="370"/>
      <c r="N189" s="370"/>
    </row>
    <row r="190" spans="1:15" customFormat="1" ht="108.75" customHeight="1" outlineLevel="1" x14ac:dyDescent="0.25">
      <c r="A190" s="401" t="s">
        <v>162</v>
      </c>
      <c r="B190" s="401"/>
      <c r="C190" s="165" t="s">
        <v>468</v>
      </c>
      <c r="D190" s="501" t="s">
        <v>189</v>
      </c>
      <c r="E190" s="179">
        <v>30</v>
      </c>
      <c r="F190" s="52" t="s">
        <v>161</v>
      </c>
      <c r="G190" s="54"/>
      <c r="H190" s="140">
        <v>90.720000000000013</v>
      </c>
      <c r="I190" s="140">
        <v>81.760000000000005</v>
      </c>
      <c r="J190" s="151">
        <v>158.76000000000002</v>
      </c>
      <c r="K190" s="231"/>
      <c r="L190" s="36">
        <f>H190*$K190</f>
        <v>0</v>
      </c>
      <c r="M190" s="36">
        <f>I190*$K190</f>
        <v>0</v>
      </c>
      <c r="N190" s="36">
        <f>J190*$K190</f>
        <v>0</v>
      </c>
      <c r="O190" s="133"/>
    </row>
    <row r="191" spans="1:15" customFormat="1" ht="110.25" customHeight="1" outlineLevel="1" x14ac:dyDescent="0.25">
      <c r="A191" s="401" t="s">
        <v>163</v>
      </c>
      <c r="B191" s="401"/>
      <c r="C191" s="166" t="s">
        <v>469</v>
      </c>
      <c r="D191" s="502"/>
      <c r="E191" s="179">
        <v>30</v>
      </c>
      <c r="F191" s="52" t="s">
        <v>161</v>
      </c>
      <c r="G191" s="60"/>
      <c r="H191" s="140">
        <v>100.80000000000001</v>
      </c>
      <c r="I191" s="140">
        <v>90.720000000000013</v>
      </c>
      <c r="J191" s="151">
        <v>176.40000000000003</v>
      </c>
      <c r="K191" s="231"/>
      <c r="L191" s="36">
        <f t="shared" ref="L191:L199" si="55">H191*$K191</f>
        <v>0</v>
      </c>
      <c r="M191" s="36">
        <f t="shared" ref="M191:M199" si="56">I191*$K191</f>
        <v>0</v>
      </c>
      <c r="N191" s="36">
        <f t="shared" ref="N191:N199" si="57">J191*$K191</f>
        <v>0</v>
      </c>
      <c r="O191" s="133"/>
    </row>
    <row r="192" spans="1:15" customFormat="1" ht="123.75" customHeight="1" outlineLevel="1" x14ac:dyDescent="0.25">
      <c r="A192" s="401" t="s">
        <v>164</v>
      </c>
      <c r="B192" s="401"/>
      <c r="C192" s="166" t="s">
        <v>470</v>
      </c>
      <c r="D192" s="503"/>
      <c r="E192" s="179">
        <v>30</v>
      </c>
      <c r="F192" s="52" t="s">
        <v>161</v>
      </c>
      <c r="G192" s="60"/>
      <c r="H192" s="140">
        <v>101.92000000000002</v>
      </c>
      <c r="I192" s="140">
        <v>91.84</v>
      </c>
      <c r="J192" s="151">
        <v>178.36</v>
      </c>
      <c r="K192" s="231"/>
      <c r="L192" s="36">
        <f t="shared" si="55"/>
        <v>0</v>
      </c>
      <c r="M192" s="36">
        <f t="shared" si="56"/>
        <v>0</v>
      </c>
      <c r="N192" s="36">
        <f t="shared" si="57"/>
        <v>0</v>
      </c>
      <c r="O192" s="133"/>
    </row>
    <row r="193" spans="1:15" customFormat="1" ht="110.25" customHeight="1" outlineLevel="1" x14ac:dyDescent="0.25">
      <c r="A193" s="401" t="s">
        <v>165</v>
      </c>
      <c r="B193" s="401"/>
      <c r="C193" s="65" t="s">
        <v>471</v>
      </c>
      <c r="D193" s="66" t="s">
        <v>190</v>
      </c>
      <c r="E193" s="191">
        <v>145</v>
      </c>
      <c r="F193" s="57" t="s">
        <v>554</v>
      </c>
      <c r="G193" s="60"/>
      <c r="H193" s="140">
        <v>306.88000000000005</v>
      </c>
      <c r="I193" s="140">
        <v>276.64000000000004</v>
      </c>
      <c r="J193" s="151">
        <v>537.04000000000008</v>
      </c>
      <c r="K193" s="231"/>
      <c r="L193" s="36">
        <f t="shared" si="55"/>
        <v>0</v>
      </c>
      <c r="M193" s="36">
        <f t="shared" si="56"/>
        <v>0</v>
      </c>
      <c r="N193" s="36">
        <f t="shared" si="57"/>
        <v>0</v>
      </c>
      <c r="O193" s="133"/>
    </row>
    <row r="194" spans="1:15" customFormat="1" ht="63" customHeight="1" outlineLevel="1" x14ac:dyDescent="0.25">
      <c r="A194" s="396" t="s">
        <v>166</v>
      </c>
      <c r="B194" s="396"/>
      <c r="C194" s="64" t="s">
        <v>318</v>
      </c>
      <c r="D194" s="63" t="s">
        <v>191</v>
      </c>
      <c r="E194" s="57">
        <v>110</v>
      </c>
      <c r="F194" s="57" t="s">
        <v>172</v>
      </c>
      <c r="G194" s="60"/>
      <c r="H194" s="140">
        <v>255.36</v>
      </c>
      <c r="I194" s="140">
        <v>229.60000000000002</v>
      </c>
      <c r="J194" s="151">
        <v>446.88</v>
      </c>
      <c r="K194" s="231"/>
      <c r="L194" s="36">
        <f t="shared" si="55"/>
        <v>0</v>
      </c>
      <c r="M194" s="36">
        <f t="shared" si="56"/>
        <v>0</v>
      </c>
      <c r="N194" s="36">
        <f t="shared" si="57"/>
        <v>0</v>
      </c>
      <c r="O194" s="133"/>
    </row>
    <row r="195" spans="1:15" customFormat="1" ht="90.75" customHeight="1" outlineLevel="1" x14ac:dyDescent="0.25">
      <c r="A195" s="401" t="s">
        <v>372</v>
      </c>
      <c r="B195" s="401"/>
      <c r="C195" s="24" t="s">
        <v>427</v>
      </c>
      <c r="D195" s="411" t="s">
        <v>369</v>
      </c>
      <c r="E195" s="139">
        <v>50</v>
      </c>
      <c r="F195" s="21" t="s">
        <v>161</v>
      </c>
      <c r="G195" s="22"/>
      <c r="H195" s="149">
        <v>98.56</v>
      </c>
      <c r="I195" s="149">
        <v>88.48</v>
      </c>
      <c r="J195" s="149">
        <v>172.48000000000002</v>
      </c>
      <c r="K195" s="231"/>
      <c r="L195" s="36">
        <f t="shared" si="55"/>
        <v>0</v>
      </c>
      <c r="M195" s="36">
        <f t="shared" si="56"/>
        <v>0</v>
      </c>
      <c r="N195" s="36">
        <f t="shared" si="57"/>
        <v>0</v>
      </c>
      <c r="O195" s="133"/>
    </row>
    <row r="196" spans="1:15" customFormat="1" ht="77.25" customHeight="1" outlineLevel="1" x14ac:dyDescent="0.25">
      <c r="A196" s="401" t="s">
        <v>370</v>
      </c>
      <c r="B196" s="401"/>
      <c r="C196" s="126" t="s">
        <v>428</v>
      </c>
      <c r="D196" s="412"/>
      <c r="E196" s="139">
        <v>50</v>
      </c>
      <c r="F196" s="21" t="s">
        <v>161</v>
      </c>
      <c r="G196" s="22"/>
      <c r="H196" s="150">
        <v>96.320000000000007</v>
      </c>
      <c r="I196" s="150">
        <v>86.240000000000009</v>
      </c>
      <c r="J196" s="296">
        <v>168.56</v>
      </c>
      <c r="K196" s="231"/>
      <c r="L196" s="36">
        <f t="shared" si="55"/>
        <v>0</v>
      </c>
      <c r="M196" s="36">
        <f t="shared" si="56"/>
        <v>0</v>
      </c>
      <c r="N196" s="36">
        <f t="shared" si="57"/>
        <v>0</v>
      </c>
      <c r="O196" s="133"/>
    </row>
    <row r="197" spans="1:15" customFormat="1" ht="90.75" customHeight="1" outlineLevel="1" x14ac:dyDescent="0.25">
      <c r="A197" s="401" t="s">
        <v>371</v>
      </c>
      <c r="B197" s="401"/>
      <c r="C197" s="24" t="s">
        <v>429</v>
      </c>
      <c r="D197" s="412"/>
      <c r="E197" s="139">
        <v>80</v>
      </c>
      <c r="F197" s="21" t="s">
        <v>161</v>
      </c>
      <c r="G197" s="25"/>
      <c r="H197" s="150">
        <v>134.4</v>
      </c>
      <c r="I197" s="150">
        <v>120.96000000000001</v>
      </c>
      <c r="J197" s="296">
        <v>235.20000000000002</v>
      </c>
      <c r="K197" s="231"/>
      <c r="L197" s="36">
        <f t="shared" si="55"/>
        <v>0</v>
      </c>
      <c r="M197" s="36">
        <f t="shared" si="56"/>
        <v>0</v>
      </c>
      <c r="N197" s="36">
        <f t="shared" si="57"/>
        <v>0</v>
      </c>
      <c r="O197" s="133"/>
    </row>
    <row r="198" spans="1:15" customFormat="1" ht="86.25" customHeight="1" outlineLevel="1" x14ac:dyDescent="0.25">
      <c r="A198" s="497" t="s">
        <v>375</v>
      </c>
      <c r="B198" s="497"/>
      <c r="C198" s="87" t="s">
        <v>430</v>
      </c>
      <c r="D198" s="412"/>
      <c r="E198" s="139">
        <v>50</v>
      </c>
      <c r="F198" s="21" t="s">
        <v>161</v>
      </c>
      <c r="G198" s="97"/>
      <c r="H198" s="292">
        <v>112.00000000000001</v>
      </c>
      <c r="I198" s="292">
        <v>100.80000000000001</v>
      </c>
      <c r="J198" s="292">
        <v>196.00000000000003</v>
      </c>
      <c r="K198" s="231"/>
      <c r="L198" s="36">
        <f t="shared" si="55"/>
        <v>0</v>
      </c>
      <c r="M198" s="36">
        <f t="shared" si="56"/>
        <v>0</v>
      </c>
      <c r="N198" s="36">
        <f t="shared" si="57"/>
        <v>0</v>
      </c>
      <c r="O198" s="133"/>
    </row>
    <row r="199" spans="1:15" customFormat="1" ht="80.25" customHeight="1" outlineLevel="1" x14ac:dyDescent="0.25">
      <c r="A199" s="497" t="s">
        <v>376</v>
      </c>
      <c r="B199" s="497"/>
      <c r="C199" s="98" t="s">
        <v>431</v>
      </c>
      <c r="D199" s="413"/>
      <c r="E199" s="139">
        <v>50</v>
      </c>
      <c r="F199" s="21" t="s">
        <v>161</v>
      </c>
      <c r="G199" s="97"/>
      <c r="H199" s="292">
        <v>116.48000000000002</v>
      </c>
      <c r="I199" s="292">
        <v>105.28000000000002</v>
      </c>
      <c r="J199" s="292">
        <v>203.84000000000003</v>
      </c>
      <c r="K199" s="231"/>
      <c r="L199" s="36">
        <f t="shared" si="55"/>
        <v>0</v>
      </c>
      <c r="M199" s="36">
        <f t="shared" si="56"/>
        <v>0</v>
      </c>
      <c r="N199" s="36">
        <f t="shared" si="57"/>
        <v>0</v>
      </c>
      <c r="O199" s="133"/>
    </row>
    <row r="200" spans="1:15" customFormat="1" ht="21.75" customHeight="1" x14ac:dyDescent="0.3">
      <c r="A200" s="369" t="s">
        <v>823</v>
      </c>
      <c r="B200" s="370"/>
      <c r="C200" s="370"/>
      <c r="D200" s="370"/>
      <c r="E200" s="370"/>
      <c r="F200" s="370"/>
      <c r="G200" s="370"/>
      <c r="H200" s="370"/>
      <c r="I200" s="370"/>
      <c r="J200" s="370"/>
      <c r="K200" s="370"/>
      <c r="L200" s="370"/>
      <c r="M200" s="370"/>
      <c r="N200" s="370"/>
      <c r="O200" s="134"/>
    </row>
    <row r="201" spans="1:15" s="214" customFormat="1" ht="263.25" customHeight="1" outlineLevel="1" x14ac:dyDescent="0.3">
      <c r="A201" s="350" t="s">
        <v>845</v>
      </c>
      <c r="B201" s="351"/>
      <c r="C201" s="48" t="s">
        <v>846</v>
      </c>
      <c r="D201" s="346" t="s">
        <v>847</v>
      </c>
      <c r="E201" s="345">
        <v>55</v>
      </c>
      <c r="F201" s="106" t="s">
        <v>161</v>
      </c>
      <c r="G201" s="336"/>
      <c r="H201" s="29">
        <v>135</v>
      </c>
      <c r="I201" s="29">
        <v>122</v>
      </c>
      <c r="J201" s="30">
        <v>237</v>
      </c>
      <c r="K201" s="231"/>
      <c r="L201" s="36">
        <f t="shared" ref="L201:L204" si="58">H201*$K201</f>
        <v>0</v>
      </c>
      <c r="M201" s="36">
        <f t="shared" ref="M201:M204" si="59">I201*$K201</f>
        <v>0</v>
      </c>
      <c r="N201" s="36">
        <f t="shared" ref="N201:N204" si="60">J201*$K201</f>
        <v>0</v>
      </c>
      <c r="O201" s="213"/>
    </row>
    <row r="202" spans="1:15" s="214" customFormat="1" ht="327.75" customHeight="1" outlineLevel="1" x14ac:dyDescent="0.3">
      <c r="A202" s="350" t="s">
        <v>843</v>
      </c>
      <c r="B202" s="351"/>
      <c r="C202" s="48" t="s">
        <v>844</v>
      </c>
      <c r="D202" s="346" t="s">
        <v>848</v>
      </c>
      <c r="E202" s="345">
        <v>135</v>
      </c>
      <c r="F202" s="106" t="s">
        <v>161</v>
      </c>
      <c r="G202" s="336"/>
      <c r="H202" s="29">
        <v>228</v>
      </c>
      <c r="I202" s="29">
        <v>205</v>
      </c>
      <c r="J202" s="30">
        <v>399</v>
      </c>
      <c r="K202" s="231"/>
      <c r="L202" s="36">
        <f t="shared" si="58"/>
        <v>0</v>
      </c>
      <c r="M202" s="36">
        <f t="shared" si="59"/>
        <v>0</v>
      </c>
      <c r="N202" s="36">
        <f t="shared" si="60"/>
        <v>0</v>
      </c>
      <c r="O202" s="213"/>
    </row>
    <row r="203" spans="1:15" s="214" customFormat="1" ht="162" customHeight="1" outlineLevel="1" x14ac:dyDescent="0.3">
      <c r="A203" s="350" t="s">
        <v>858</v>
      </c>
      <c r="B203" s="351"/>
      <c r="C203" s="48" t="s">
        <v>851</v>
      </c>
      <c r="D203" s="348" t="s">
        <v>856</v>
      </c>
      <c r="E203" s="347">
        <v>800</v>
      </c>
      <c r="F203" s="106" t="s">
        <v>829</v>
      </c>
      <c r="G203" s="336"/>
      <c r="H203" s="29">
        <v>2989</v>
      </c>
      <c r="I203" s="29">
        <v>2690</v>
      </c>
      <c r="J203" s="30">
        <v>5231</v>
      </c>
      <c r="K203" s="231"/>
      <c r="L203" s="36">
        <f t="shared" si="58"/>
        <v>0</v>
      </c>
      <c r="M203" s="36">
        <f t="shared" si="59"/>
        <v>0</v>
      </c>
      <c r="N203" s="36">
        <f t="shared" si="60"/>
        <v>0</v>
      </c>
      <c r="O203" s="213"/>
    </row>
    <row r="204" spans="1:15" s="214" customFormat="1" ht="162" customHeight="1" outlineLevel="1" x14ac:dyDescent="0.3">
      <c r="A204" s="350" t="s">
        <v>832</v>
      </c>
      <c r="B204" s="351"/>
      <c r="C204" s="48" t="s">
        <v>831</v>
      </c>
      <c r="D204" s="348" t="s">
        <v>830</v>
      </c>
      <c r="E204" s="347">
        <v>900</v>
      </c>
      <c r="F204" s="106" t="s">
        <v>829</v>
      </c>
      <c r="G204" s="336"/>
      <c r="H204" s="29">
        <v>3095</v>
      </c>
      <c r="I204" s="29">
        <v>2786</v>
      </c>
      <c r="J204" s="30">
        <v>5416</v>
      </c>
      <c r="K204" s="231"/>
      <c r="L204" s="36">
        <f t="shared" si="58"/>
        <v>0</v>
      </c>
      <c r="M204" s="36">
        <f t="shared" si="59"/>
        <v>0</v>
      </c>
      <c r="N204" s="36">
        <f t="shared" si="60"/>
        <v>0</v>
      </c>
      <c r="O204" s="213"/>
    </row>
    <row r="205" spans="1:15" s="214" customFormat="1" ht="162" customHeight="1" outlineLevel="1" x14ac:dyDescent="0.3">
      <c r="A205" s="350" t="s">
        <v>859</v>
      </c>
      <c r="B205" s="351"/>
      <c r="C205" s="48" t="s">
        <v>852</v>
      </c>
      <c r="D205" s="348" t="s">
        <v>857</v>
      </c>
      <c r="E205" s="347">
        <v>1000</v>
      </c>
      <c r="F205" s="106" t="s">
        <v>829</v>
      </c>
      <c r="G205" s="336"/>
      <c r="H205" s="29">
        <v>3457</v>
      </c>
      <c r="I205" s="29">
        <v>3111</v>
      </c>
      <c r="J205" s="30">
        <v>6050</v>
      </c>
      <c r="K205" s="231"/>
      <c r="L205" s="36">
        <f>H205*$K205</f>
        <v>0</v>
      </c>
      <c r="M205" s="36">
        <f>I205*$K205</f>
        <v>0</v>
      </c>
      <c r="N205" s="36">
        <f>J205*$K205</f>
        <v>0</v>
      </c>
      <c r="O205" s="213"/>
    </row>
    <row r="206" spans="1:15" s="214" customFormat="1" ht="162" customHeight="1" outlineLevel="1" x14ac:dyDescent="0.3">
      <c r="A206" s="350" t="s">
        <v>858</v>
      </c>
      <c r="B206" s="351"/>
      <c r="C206" s="48" t="s">
        <v>853</v>
      </c>
      <c r="D206" s="348" t="s">
        <v>856</v>
      </c>
      <c r="E206" s="347">
        <v>800</v>
      </c>
      <c r="F206" s="106" t="s">
        <v>829</v>
      </c>
      <c r="G206" s="336"/>
      <c r="H206" s="29">
        <v>3065</v>
      </c>
      <c r="I206" s="29">
        <v>2758</v>
      </c>
      <c r="J206" s="30">
        <v>5363</v>
      </c>
      <c r="K206" s="231"/>
      <c r="L206" s="36">
        <f t="shared" ref="L206:L207" si="61">H206*$K206</f>
        <v>0</v>
      </c>
      <c r="M206" s="36">
        <f t="shared" ref="M206:M207" si="62">I206*$K206</f>
        <v>0</v>
      </c>
      <c r="N206" s="36">
        <f t="shared" ref="N206:N207" si="63">J206*$K206</f>
        <v>0</v>
      </c>
      <c r="O206" s="213"/>
    </row>
    <row r="207" spans="1:15" s="214" customFormat="1" ht="162" customHeight="1" outlineLevel="1" x14ac:dyDescent="0.3">
      <c r="A207" s="350" t="s">
        <v>832</v>
      </c>
      <c r="B207" s="351"/>
      <c r="C207" s="48" t="s">
        <v>854</v>
      </c>
      <c r="D207" s="348" t="s">
        <v>830</v>
      </c>
      <c r="E207" s="347">
        <v>900</v>
      </c>
      <c r="F207" s="106" t="s">
        <v>829</v>
      </c>
      <c r="G207" s="336"/>
      <c r="H207" s="29">
        <v>3172</v>
      </c>
      <c r="I207" s="29">
        <v>2855</v>
      </c>
      <c r="J207" s="30">
        <v>5551</v>
      </c>
      <c r="K207" s="231"/>
      <c r="L207" s="36">
        <f t="shared" si="61"/>
        <v>0</v>
      </c>
      <c r="M207" s="36">
        <f t="shared" si="62"/>
        <v>0</v>
      </c>
      <c r="N207" s="36">
        <f t="shared" si="63"/>
        <v>0</v>
      </c>
      <c r="O207" s="213"/>
    </row>
    <row r="208" spans="1:15" s="214" customFormat="1" ht="162" customHeight="1" outlineLevel="1" x14ac:dyDescent="0.3">
      <c r="A208" s="350" t="s">
        <v>859</v>
      </c>
      <c r="B208" s="351"/>
      <c r="C208" s="48" t="s">
        <v>855</v>
      </c>
      <c r="D208" s="348" t="s">
        <v>857</v>
      </c>
      <c r="E208" s="347">
        <v>1000</v>
      </c>
      <c r="F208" s="106" t="s">
        <v>829</v>
      </c>
      <c r="G208" s="336"/>
      <c r="H208" s="29">
        <v>3591</v>
      </c>
      <c r="I208" s="29">
        <v>3232</v>
      </c>
      <c r="J208" s="30">
        <v>6285</v>
      </c>
      <c r="K208" s="231"/>
      <c r="L208" s="36">
        <v>0</v>
      </c>
      <c r="M208" s="36">
        <v>0</v>
      </c>
      <c r="N208" s="36">
        <v>0</v>
      </c>
      <c r="O208" s="213"/>
    </row>
    <row r="209" spans="1:15" s="214" customFormat="1" ht="162" customHeight="1" outlineLevel="1" x14ac:dyDescent="0.3">
      <c r="A209" s="350" t="s">
        <v>819</v>
      </c>
      <c r="B209" s="351"/>
      <c r="C209" s="48" t="s">
        <v>820</v>
      </c>
      <c r="D209" s="342" t="s">
        <v>822</v>
      </c>
      <c r="E209" s="341">
        <v>360</v>
      </c>
      <c r="F209" s="106" t="s">
        <v>818</v>
      </c>
      <c r="G209" s="336"/>
      <c r="H209" s="29">
        <v>203</v>
      </c>
      <c r="I209" s="29">
        <v>183</v>
      </c>
      <c r="J209" s="30">
        <v>356</v>
      </c>
      <c r="K209" s="231"/>
      <c r="L209" s="36">
        <f t="shared" ref="L209" si="64">H209*$K209</f>
        <v>0</v>
      </c>
      <c r="M209" s="36">
        <f t="shared" ref="M209" si="65">I209*$K209</f>
        <v>0</v>
      </c>
      <c r="N209" s="36">
        <f t="shared" ref="N209" si="66">J209*$K209</f>
        <v>0</v>
      </c>
      <c r="O209" s="213"/>
    </row>
    <row r="210" spans="1:15" s="214" customFormat="1" ht="162.75" customHeight="1" outlineLevel="1" x14ac:dyDescent="0.3">
      <c r="A210" s="361" t="s">
        <v>275</v>
      </c>
      <c r="B210" s="362"/>
      <c r="C210" s="210" t="s">
        <v>712</v>
      </c>
      <c r="D210" s="211" t="s">
        <v>568</v>
      </c>
      <c r="E210" s="183">
        <v>465</v>
      </c>
      <c r="F210" s="106" t="s">
        <v>161</v>
      </c>
      <c r="G210" s="22"/>
      <c r="H210" s="94">
        <v>273.28000000000003</v>
      </c>
      <c r="I210" s="94">
        <v>246.40000000000003</v>
      </c>
      <c r="J210" s="294">
        <v>478.24000000000007</v>
      </c>
      <c r="K210" s="231"/>
      <c r="L210" s="23">
        <f t="shared" ref="L210:N210" si="67">H210*$K210</f>
        <v>0</v>
      </c>
      <c r="M210" s="23">
        <f t="shared" si="67"/>
        <v>0</v>
      </c>
      <c r="N210" s="23">
        <f t="shared" si="67"/>
        <v>0</v>
      </c>
      <c r="O210" s="213"/>
    </row>
    <row r="211" spans="1:15" customFormat="1" ht="131.25" customHeight="1" outlineLevel="1" x14ac:dyDescent="0.3">
      <c r="A211" s="361" t="s">
        <v>669</v>
      </c>
      <c r="B211" s="362"/>
      <c r="C211" s="210" t="s">
        <v>715</v>
      </c>
      <c r="D211" s="212" t="s">
        <v>670</v>
      </c>
      <c r="E211" s="183">
        <v>476</v>
      </c>
      <c r="F211" s="106" t="s">
        <v>161</v>
      </c>
      <c r="G211" s="22"/>
      <c r="H211" s="94">
        <v>590.24</v>
      </c>
      <c r="I211" s="94">
        <v>530.88</v>
      </c>
      <c r="J211" s="294">
        <v>1032.92</v>
      </c>
      <c r="K211" s="231"/>
      <c r="L211" s="23">
        <f t="shared" ref="L211:L224" si="68">H211*$K211</f>
        <v>0</v>
      </c>
      <c r="M211" s="23">
        <f t="shared" ref="M211:M224" si="69">I211*$K211</f>
        <v>0</v>
      </c>
      <c r="N211" s="23">
        <f t="shared" ref="N211:N224" si="70">J211*$K211</f>
        <v>0</v>
      </c>
      <c r="O211" s="134"/>
    </row>
    <row r="212" spans="1:15" ht="164.25" customHeight="1" outlineLevel="1" x14ac:dyDescent="0.25">
      <c r="A212" s="361" t="s">
        <v>656</v>
      </c>
      <c r="B212" s="362"/>
      <c r="C212" s="203" t="s">
        <v>824</v>
      </c>
      <c r="D212" s="208" t="s">
        <v>657</v>
      </c>
      <c r="E212" s="183">
        <v>290</v>
      </c>
      <c r="F212" s="106" t="s">
        <v>161</v>
      </c>
      <c r="G212" s="202"/>
      <c r="H212" s="94">
        <v>185.92000000000002</v>
      </c>
      <c r="I212" s="94">
        <v>166.88000000000002</v>
      </c>
      <c r="J212" s="294">
        <v>325.36</v>
      </c>
      <c r="K212" s="231"/>
      <c r="L212" s="23">
        <f t="shared" si="68"/>
        <v>0</v>
      </c>
      <c r="M212" s="23">
        <f t="shared" si="69"/>
        <v>0</v>
      </c>
      <c r="N212" s="23">
        <f t="shared" si="70"/>
        <v>0</v>
      </c>
    </row>
    <row r="213" spans="1:15" ht="133.5" customHeight="1" outlineLevel="1" x14ac:dyDescent="0.25">
      <c r="A213" s="361" t="s">
        <v>658</v>
      </c>
      <c r="B213" s="362"/>
      <c r="C213" s="203" t="s">
        <v>825</v>
      </c>
      <c r="D213" s="209" t="s">
        <v>659</v>
      </c>
      <c r="E213" s="183">
        <v>360</v>
      </c>
      <c r="F213" s="106" t="s">
        <v>161</v>
      </c>
      <c r="G213" s="202"/>
      <c r="H213" s="94">
        <v>203.84000000000003</v>
      </c>
      <c r="I213" s="94">
        <v>182.56000000000003</v>
      </c>
      <c r="J213" s="294">
        <v>356.72</v>
      </c>
      <c r="K213" s="231"/>
      <c r="L213" s="23">
        <f t="shared" si="68"/>
        <v>0</v>
      </c>
      <c r="M213" s="23">
        <f t="shared" si="69"/>
        <v>0</v>
      </c>
      <c r="N213" s="23">
        <f t="shared" si="70"/>
        <v>0</v>
      </c>
    </row>
    <row r="214" spans="1:15" s="114" customFormat="1" ht="141.75" customHeight="1" outlineLevel="1" x14ac:dyDescent="0.3">
      <c r="A214" s="359" t="s">
        <v>400</v>
      </c>
      <c r="B214" s="360"/>
      <c r="C214" s="121" t="s">
        <v>420</v>
      </c>
      <c r="D214" s="115" t="s">
        <v>402</v>
      </c>
      <c r="E214" s="136">
        <v>180</v>
      </c>
      <c r="F214" s="204" t="s">
        <v>401</v>
      </c>
      <c r="G214"/>
      <c r="H214" s="145">
        <v>265.44</v>
      </c>
      <c r="I214" s="145">
        <v>239.68000000000004</v>
      </c>
      <c r="J214" s="298">
        <v>464.52</v>
      </c>
      <c r="K214" s="231"/>
      <c r="L214" s="23">
        <f t="shared" si="68"/>
        <v>0</v>
      </c>
      <c r="M214" s="23">
        <f t="shared" si="69"/>
        <v>0</v>
      </c>
      <c r="N214" s="23">
        <f t="shared" si="70"/>
        <v>0</v>
      </c>
      <c r="O214" s="134"/>
    </row>
    <row r="215" spans="1:15" customFormat="1" ht="126" customHeight="1" outlineLevel="1" x14ac:dyDescent="0.3">
      <c r="A215" s="372" t="s">
        <v>340</v>
      </c>
      <c r="B215" s="373"/>
      <c r="C215" s="56" t="s">
        <v>472</v>
      </c>
      <c r="D215" s="57" t="s">
        <v>338</v>
      </c>
      <c r="E215" s="178">
        <v>580</v>
      </c>
      <c r="F215" s="106" t="s">
        <v>598</v>
      </c>
      <c r="G215" s="60"/>
      <c r="H215" s="140">
        <v>456.96000000000004</v>
      </c>
      <c r="I215" s="140">
        <v>412.16</v>
      </c>
      <c r="J215" s="151">
        <v>799.68000000000006</v>
      </c>
      <c r="K215" s="231"/>
      <c r="L215" s="23">
        <f t="shared" si="68"/>
        <v>0</v>
      </c>
      <c r="M215" s="23">
        <f t="shared" si="69"/>
        <v>0</v>
      </c>
      <c r="N215" s="23">
        <f t="shared" si="70"/>
        <v>0</v>
      </c>
      <c r="O215" s="134"/>
    </row>
    <row r="216" spans="1:15" s="114" customFormat="1" ht="211.5" customHeight="1" outlineLevel="1" x14ac:dyDescent="0.3">
      <c r="A216" s="359" t="s">
        <v>567</v>
      </c>
      <c r="B216" s="360"/>
      <c r="C216" s="121" t="s">
        <v>716</v>
      </c>
      <c r="D216" s="194" t="s">
        <v>568</v>
      </c>
      <c r="E216" s="171">
        <v>465</v>
      </c>
      <c r="F216" s="195" t="s">
        <v>161</v>
      </c>
      <c r="G216" s="196"/>
      <c r="H216" s="140">
        <v>265.44</v>
      </c>
      <c r="I216" s="140">
        <v>238.56000000000003</v>
      </c>
      <c r="J216" s="151">
        <v>464.52</v>
      </c>
      <c r="K216" s="231"/>
      <c r="L216" s="23">
        <f t="shared" si="68"/>
        <v>0</v>
      </c>
      <c r="M216" s="23">
        <f t="shared" si="69"/>
        <v>0</v>
      </c>
      <c r="N216" s="23">
        <f t="shared" si="70"/>
        <v>0</v>
      </c>
      <c r="O216" s="134"/>
    </row>
    <row r="217" spans="1:15" s="114" customFormat="1" ht="204" customHeight="1" outlineLevel="1" x14ac:dyDescent="0.3">
      <c r="A217" s="359" t="s">
        <v>567</v>
      </c>
      <c r="B217" s="360"/>
      <c r="C217" s="61" t="s">
        <v>571</v>
      </c>
      <c r="D217" s="68" t="s">
        <v>568</v>
      </c>
      <c r="E217" s="136">
        <v>465</v>
      </c>
      <c r="F217" s="113" t="s">
        <v>161</v>
      </c>
      <c r="G217" s="122"/>
      <c r="H217" s="140">
        <v>265.44</v>
      </c>
      <c r="I217" s="140">
        <v>238.56000000000003</v>
      </c>
      <c r="J217" s="151">
        <v>464.52</v>
      </c>
      <c r="K217" s="231"/>
      <c r="L217" s="23">
        <f t="shared" si="68"/>
        <v>0</v>
      </c>
      <c r="M217" s="23">
        <f t="shared" si="69"/>
        <v>0</v>
      </c>
      <c r="N217" s="23">
        <f t="shared" si="70"/>
        <v>0</v>
      </c>
      <c r="O217" s="134"/>
    </row>
    <row r="218" spans="1:15" ht="203.25" customHeight="1" outlineLevel="1" x14ac:dyDescent="0.25">
      <c r="A218" s="361" t="s">
        <v>253</v>
      </c>
      <c r="B218" s="362"/>
      <c r="C218" s="64" t="s">
        <v>717</v>
      </c>
      <c r="D218" s="68" t="s">
        <v>568</v>
      </c>
      <c r="E218" s="47"/>
      <c r="F218" s="47" t="s">
        <v>161</v>
      </c>
      <c r="G218" s="68"/>
      <c r="H218" s="140">
        <v>517.44000000000005</v>
      </c>
      <c r="I218" s="140">
        <v>465.92000000000007</v>
      </c>
      <c r="J218" s="151">
        <v>905.5200000000001</v>
      </c>
      <c r="K218" s="231"/>
      <c r="L218" s="23">
        <f t="shared" si="68"/>
        <v>0</v>
      </c>
      <c r="M218" s="23">
        <f t="shared" si="69"/>
        <v>0</v>
      </c>
      <c r="N218" s="23">
        <f t="shared" si="70"/>
        <v>0</v>
      </c>
    </row>
    <row r="219" spans="1:15" ht="203.25" customHeight="1" outlineLevel="1" x14ac:dyDescent="0.25">
      <c r="A219" s="361" t="s">
        <v>253</v>
      </c>
      <c r="B219" s="362"/>
      <c r="C219" s="64" t="s">
        <v>570</v>
      </c>
      <c r="D219" s="68" t="s">
        <v>568</v>
      </c>
      <c r="E219" s="47"/>
      <c r="F219" s="47" t="s">
        <v>161</v>
      </c>
      <c r="G219" s="68"/>
      <c r="H219" s="140">
        <v>517.44000000000005</v>
      </c>
      <c r="I219" s="140">
        <v>465.92000000000007</v>
      </c>
      <c r="J219" s="151">
        <v>905.5200000000001</v>
      </c>
      <c r="K219" s="231"/>
      <c r="L219" s="23">
        <f t="shared" si="68"/>
        <v>0</v>
      </c>
      <c r="M219" s="23">
        <f t="shared" si="69"/>
        <v>0</v>
      </c>
      <c r="N219" s="23">
        <f t="shared" si="70"/>
        <v>0</v>
      </c>
    </row>
    <row r="220" spans="1:15" s="114" customFormat="1" ht="195" customHeight="1" outlineLevel="1" x14ac:dyDescent="0.3">
      <c r="A220" s="359" t="s">
        <v>604</v>
      </c>
      <c r="B220" s="360"/>
      <c r="C220" s="61" t="s">
        <v>605</v>
      </c>
      <c r="D220" s="68" t="s">
        <v>606</v>
      </c>
      <c r="E220" s="136">
        <v>480</v>
      </c>
      <c r="F220" s="115" t="s">
        <v>161</v>
      </c>
      <c r="G220" s="201"/>
      <c r="H220" s="146">
        <v>357.28000000000003</v>
      </c>
      <c r="I220" s="146">
        <v>321.44000000000005</v>
      </c>
      <c r="J220" s="146">
        <v>625.24</v>
      </c>
      <c r="K220" s="232"/>
      <c r="L220" s="23">
        <f t="shared" si="68"/>
        <v>0</v>
      </c>
      <c r="M220" s="23">
        <f t="shared" si="69"/>
        <v>0</v>
      </c>
      <c r="N220" s="23">
        <f t="shared" si="70"/>
        <v>0</v>
      </c>
      <c r="O220" s="134"/>
    </row>
    <row r="221" spans="1:15" ht="129.75" customHeight="1" outlineLevel="1" x14ac:dyDescent="0.25">
      <c r="A221" s="350" t="s">
        <v>275</v>
      </c>
      <c r="B221" s="351"/>
      <c r="C221" s="67" t="s">
        <v>513</v>
      </c>
      <c r="D221" s="411" t="s">
        <v>252</v>
      </c>
      <c r="E221" s="137">
        <v>465</v>
      </c>
      <c r="F221" s="21" t="s">
        <v>161</v>
      </c>
      <c r="G221" s="365"/>
      <c r="H221" s="140">
        <v>265.44</v>
      </c>
      <c r="I221" s="140">
        <v>238.56000000000003</v>
      </c>
      <c r="J221" s="151">
        <v>464.52</v>
      </c>
      <c r="K221" s="231"/>
      <c r="L221" s="23">
        <f t="shared" si="68"/>
        <v>0</v>
      </c>
      <c r="M221" s="23">
        <f t="shared" si="69"/>
        <v>0</v>
      </c>
      <c r="N221" s="23">
        <f t="shared" si="70"/>
        <v>0</v>
      </c>
    </row>
    <row r="222" spans="1:15" ht="133.5" customHeight="1" outlineLevel="1" x14ac:dyDescent="0.25">
      <c r="A222" s="462" t="s">
        <v>253</v>
      </c>
      <c r="B222" s="463"/>
      <c r="C222" s="64" t="s">
        <v>320</v>
      </c>
      <c r="D222" s="412"/>
      <c r="E222" s="137"/>
      <c r="F222" s="21"/>
      <c r="G222" s="391"/>
      <c r="H222" s="140">
        <v>517.44000000000005</v>
      </c>
      <c r="I222" s="140">
        <v>465.92000000000007</v>
      </c>
      <c r="J222" s="151">
        <v>905.5200000000001</v>
      </c>
      <c r="K222" s="231"/>
      <c r="L222" s="23"/>
      <c r="M222" s="23"/>
      <c r="N222" s="23"/>
    </row>
    <row r="223" spans="1:15" ht="125.25" customHeight="1" outlineLevel="1" x14ac:dyDescent="0.25">
      <c r="A223" s="462" t="s">
        <v>251</v>
      </c>
      <c r="B223" s="463"/>
      <c r="C223" s="64" t="s">
        <v>319</v>
      </c>
      <c r="D223" s="412"/>
      <c r="E223" s="47"/>
      <c r="F223" s="47" t="s">
        <v>161</v>
      </c>
      <c r="G223" s="68"/>
      <c r="H223" s="140">
        <v>1104.3200000000002</v>
      </c>
      <c r="I223" s="140">
        <v>993.44</v>
      </c>
      <c r="J223" s="151">
        <v>1932.5600000000004</v>
      </c>
      <c r="K223" s="231"/>
      <c r="L223" s="23">
        <f t="shared" si="68"/>
        <v>0</v>
      </c>
      <c r="M223" s="23">
        <f t="shared" si="69"/>
        <v>0</v>
      </c>
      <c r="N223" s="23">
        <f t="shared" si="70"/>
        <v>0</v>
      </c>
    </row>
    <row r="224" spans="1:15" s="6" customFormat="1" ht="181.5" customHeight="1" outlineLevel="1" x14ac:dyDescent="0.25">
      <c r="A224" s="499" t="s">
        <v>303</v>
      </c>
      <c r="B224" s="500"/>
      <c r="C224" s="62" t="s">
        <v>514</v>
      </c>
      <c r="D224" s="155" t="s">
        <v>245</v>
      </c>
      <c r="E224" s="175">
        <v>215</v>
      </c>
      <c r="F224" s="47" t="s">
        <v>161</v>
      </c>
      <c r="G224" s="62"/>
      <c r="H224" s="140">
        <v>220.64000000000001</v>
      </c>
      <c r="I224" s="140">
        <v>198.24</v>
      </c>
      <c r="J224" s="151">
        <v>386.12</v>
      </c>
      <c r="K224" s="231"/>
      <c r="L224" s="23">
        <f t="shared" si="68"/>
        <v>0</v>
      </c>
      <c r="M224" s="23">
        <f t="shared" si="69"/>
        <v>0</v>
      </c>
      <c r="N224" s="23">
        <f t="shared" si="70"/>
        <v>0</v>
      </c>
      <c r="O224" s="135"/>
    </row>
    <row r="225" spans="1:14" ht="21.75" customHeight="1" x14ac:dyDescent="0.25">
      <c r="A225" s="493" t="s">
        <v>264</v>
      </c>
      <c r="B225" s="494"/>
      <c r="C225" s="494"/>
      <c r="D225" s="494"/>
      <c r="E225" s="494"/>
      <c r="F225" s="494"/>
      <c r="G225" s="494"/>
      <c r="H225" s="494"/>
      <c r="I225" s="494"/>
      <c r="J225" s="494"/>
      <c r="K225" s="494"/>
      <c r="L225" s="494"/>
      <c r="M225" s="494"/>
      <c r="N225" s="495"/>
    </row>
    <row r="226" spans="1:14" ht="15" customHeight="1" outlineLevel="1" x14ac:dyDescent="0.25">
      <c r="A226" s="375" t="s">
        <v>154</v>
      </c>
      <c r="B226" s="376"/>
      <c r="C226" s="376"/>
      <c r="D226" s="376"/>
      <c r="E226" s="376"/>
      <c r="F226" s="376"/>
      <c r="G226" s="376"/>
      <c r="H226" s="357"/>
      <c r="I226" s="357"/>
      <c r="J226" s="357"/>
      <c r="K226" s="357"/>
      <c r="L226" s="357"/>
      <c r="M226" s="357"/>
      <c r="N226" s="358"/>
    </row>
    <row r="227" spans="1:14" ht="132.75" customHeight="1" outlineLevel="1" x14ac:dyDescent="0.25">
      <c r="A227" s="496" t="s">
        <v>671</v>
      </c>
      <c r="B227" s="362"/>
      <c r="C227" s="210" t="s">
        <v>672</v>
      </c>
      <c r="D227" s="68" t="s">
        <v>218</v>
      </c>
      <c r="E227" s="183">
        <v>2275</v>
      </c>
      <c r="F227" s="106" t="s">
        <v>395</v>
      </c>
      <c r="G227" s="216"/>
      <c r="H227" s="94">
        <v>716.80000000000007</v>
      </c>
      <c r="I227" s="94">
        <v>645.12000000000012</v>
      </c>
      <c r="J227" s="294">
        <v>1254.4000000000001</v>
      </c>
      <c r="K227" s="231"/>
      <c r="L227" s="36">
        <f>H227*$K227</f>
        <v>0</v>
      </c>
      <c r="M227" s="36">
        <f>I227*$K227</f>
        <v>0</v>
      </c>
      <c r="N227" s="36">
        <f>J227*$K227</f>
        <v>0</v>
      </c>
    </row>
    <row r="228" spans="1:14" ht="111.75" customHeight="1" outlineLevel="1" x14ac:dyDescent="0.25">
      <c r="A228" s="496" t="s">
        <v>673</v>
      </c>
      <c r="B228" s="362"/>
      <c r="C228" s="210" t="s">
        <v>674</v>
      </c>
      <c r="D228" s="215" t="s">
        <v>568</v>
      </c>
      <c r="E228" s="183">
        <v>1450</v>
      </c>
      <c r="F228" s="106" t="s">
        <v>598</v>
      </c>
      <c r="G228" s="216"/>
      <c r="H228" s="94">
        <v>331.52000000000004</v>
      </c>
      <c r="I228" s="94">
        <v>297.92</v>
      </c>
      <c r="J228" s="294">
        <v>580.16000000000008</v>
      </c>
      <c r="K228" s="231"/>
      <c r="L228" s="36">
        <f t="shared" ref="L228:L242" si="71">H228*$K228</f>
        <v>0</v>
      </c>
      <c r="M228" s="36">
        <f t="shared" ref="M228:M242" si="72">I228*$K228</f>
        <v>0</v>
      </c>
      <c r="N228" s="36">
        <f t="shared" ref="N228:N242" si="73">J228*$K228</f>
        <v>0</v>
      </c>
    </row>
    <row r="229" spans="1:14" ht="136.5" customHeight="1" outlineLevel="1" x14ac:dyDescent="0.25">
      <c r="A229" s="496" t="s">
        <v>675</v>
      </c>
      <c r="B229" s="362"/>
      <c r="C229" s="210" t="s">
        <v>676</v>
      </c>
      <c r="D229" s="68" t="s">
        <v>217</v>
      </c>
      <c r="E229" s="183">
        <v>825</v>
      </c>
      <c r="F229" s="106" t="s">
        <v>160</v>
      </c>
      <c r="G229" s="216"/>
      <c r="H229" s="94">
        <v>397.6</v>
      </c>
      <c r="I229" s="94">
        <v>357.28000000000003</v>
      </c>
      <c r="J229" s="294">
        <v>695.80000000000007</v>
      </c>
      <c r="K229" s="231"/>
      <c r="L229" s="36">
        <f t="shared" si="71"/>
        <v>0</v>
      </c>
      <c r="M229" s="36">
        <f t="shared" si="72"/>
        <v>0</v>
      </c>
      <c r="N229" s="36">
        <f t="shared" si="73"/>
        <v>0</v>
      </c>
    </row>
    <row r="230" spans="1:14" ht="78.75" customHeight="1" outlineLevel="1" x14ac:dyDescent="0.25">
      <c r="A230" s="401" t="s">
        <v>117</v>
      </c>
      <c r="B230" s="401"/>
      <c r="C230" s="49" t="s">
        <v>473</v>
      </c>
      <c r="D230" s="498" t="s">
        <v>212</v>
      </c>
      <c r="E230" s="184">
        <v>1800</v>
      </c>
      <c r="F230" s="21" t="s">
        <v>598</v>
      </c>
      <c r="G230" s="498"/>
      <c r="H230" s="141">
        <v>527.5200000000001</v>
      </c>
      <c r="I230" s="141">
        <v>474.88000000000005</v>
      </c>
      <c r="J230" s="141">
        <v>923.1600000000002</v>
      </c>
      <c r="K230" s="231"/>
      <c r="L230" s="36">
        <f t="shared" si="71"/>
        <v>0</v>
      </c>
      <c r="M230" s="36">
        <f t="shared" si="72"/>
        <v>0</v>
      </c>
      <c r="N230" s="36">
        <f t="shared" si="73"/>
        <v>0</v>
      </c>
    </row>
    <row r="231" spans="1:14" ht="112.5" customHeight="1" outlineLevel="1" x14ac:dyDescent="0.25">
      <c r="A231" s="401" t="s">
        <v>118</v>
      </c>
      <c r="B231" s="401"/>
      <c r="C231" s="49" t="s">
        <v>474</v>
      </c>
      <c r="D231" s="498"/>
      <c r="E231" s="184">
        <v>2200</v>
      </c>
      <c r="F231" s="21" t="s">
        <v>598</v>
      </c>
      <c r="G231" s="498"/>
      <c r="H231" s="141">
        <v>563.36</v>
      </c>
      <c r="I231" s="141">
        <v>507.36000000000007</v>
      </c>
      <c r="J231" s="141">
        <v>985.88</v>
      </c>
      <c r="K231" s="231"/>
      <c r="L231" s="36">
        <f t="shared" si="71"/>
        <v>0</v>
      </c>
      <c r="M231" s="36">
        <f t="shared" si="72"/>
        <v>0</v>
      </c>
      <c r="N231" s="36">
        <f t="shared" si="73"/>
        <v>0</v>
      </c>
    </row>
    <row r="232" spans="1:14" ht="98.25" customHeight="1" outlineLevel="1" x14ac:dyDescent="0.25">
      <c r="A232" s="361" t="s">
        <v>860</v>
      </c>
      <c r="B232" s="362"/>
      <c r="C232" s="49" t="s">
        <v>475</v>
      </c>
      <c r="D232" s="68" t="s">
        <v>215</v>
      </c>
      <c r="E232" s="184">
        <v>1450</v>
      </c>
      <c r="F232" s="21" t="s">
        <v>598</v>
      </c>
      <c r="G232" s="49"/>
      <c r="H232" s="141">
        <v>282.24</v>
      </c>
      <c r="I232" s="141">
        <v>254.24000000000004</v>
      </c>
      <c r="J232" s="141">
        <v>493.92</v>
      </c>
      <c r="K232" s="231"/>
      <c r="L232" s="36">
        <f t="shared" si="71"/>
        <v>0</v>
      </c>
      <c r="M232" s="36">
        <f t="shared" si="72"/>
        <v>0</v>
      </c>
      <c r="N232" s="36">
        <f t="shared" si="73"/>
        <v>0</v>
      </c>
    </row>
    <row r="233" spans="1:14" ht="109.5" customHeight="1" outlineLevel="1" x14ac:dyDescent="0.25">
      <c r="A233" s="350" t="s">
        <v>119</v>
      </c>
      <c r="B233" s="351"/>
      <c r="C233" s="32" t="s">
        <v>476</v>
      </c>
      <c r="D233" s="229" t="s">
        <v>213</v>
      </c>
      <c r="E233" s="184">
        <v>1900</v>
      </c>
      <c r="F233" s="21" t="s">
        <v>598</v>
      </c>
      <c r="G233" s="32"/>
      <c r="H233" s="141">
        <v>628.32000000000005</v>
      </c>
      <c r="I233" s="141">
        <v>565.6</v>
      </c>
      <c r="J233" s="141">
        <v>1099.5600000000002</v>
      </c>
      <c r="K233" s="231"/>
      <c r="L233" s="36">
        <f t="shared" si="71"/>
        <v>0</v>
      </c>
      <c r="M233" s="36">
        <f t="shared" si="72"/>
        <v>0</v>
      </c>
      <c r="N233" s="36">
        <f t="shared" si="73"/>
        <v>0</v>
      </c>
    </row>
    <row r="234" spans="1:14" ht="56.25" customHeight="1" outlineLevel="1" x14ac:dyDescent="0.25">
      <c r="A234" s="401" t="s">
        <v>120</v>
      </c>
      <c r="B234" s="401"/>
      <c r="C234" s="124" t="s">
        <v>477</v>
      </c>
      <c r="D234" s="498" t="s">
        <v>214</v>
      </c>
      <c r="E234" s="184">
        <v>1550</v>
      </c>
      <c r="F234" s="21" t="s">
        <v>598</v>
      </c>
      <c r="G234" s="498"/>
      <c r="H234" s="141">
        <v>521.92000000000007</v>
      </c>
      <c r="I234" s="141">
        <v>470.40000000000003</v>
      </c>
      <c r="J234" s="141">
        <v>913.36000000000013</v>
      </c>
      <c r="K234" s="231"/>
      <c r="L234" s="36">
        <f t="shared" si="71"/>
        <v>0</v>
      </c>
      <c r="M234" s="36">
        <f t="shared" si="72"/>
        <v>0</v>
      </c>
      <c r="N234" s="36">
        <f t="shared" si="73"/>
        <v>0</v>
      </c>
    </row>
    <row r="235" spans="1:14" ht="54" customHeight="1" outlineLevel="1" x14ac:dyDescent="0.25">
      <c r="A235" s="401" t="s">
        <v>121</v>
      </c>
      <c r="B235" s="401"/>
      <c r="C235" s="124" t="s">
        <v>478</v>
      </c>
      <c r="D235" s="498"/>
      <c r="E235" s="184">
        <v>2250</v>
      </c>
      <c r="F235" s="21" t="s">
        <v>598</v>
      </c>
      <c r="G235" s="498"/>
      <c r="H235" s="141">
        <v>736.96</v>
      </c>
      <c r="I235" s="141">
        <v>664.16000000000008</v>
      </c>
      <c r="J235" s="141">
        <v>1289.68</v>
      </c>
      <c r="K235" s="231"/>
      <c r="L235" s="36">
        <f t="shared" si="71"/>
        <v>0</v>
      </c>
      <c r="M235" s="36">
        <f t="shared" si="72"/>
        <v>0</v>
      </c>
      <c r="N235" s="36">
        <f t="shared" si="73"/>
        <v>0</v>
      </c>
    </row>
    <row r="236" spans="1:14" ht="158.25" customHeight="1" outlineLevel="1" x14ac:dyDescent="0.25">
      <c r="A236" s="361" t="s">
        <v>122</v>
      </c>
      <c r="B236" s="362"/>
      <c r="C236" s="49" t="s">
        <v>479</v>
      </c>
      <c r="D236" s="68" t="s">
        <v>216</v>
      </c>
      <c r="E236" s="184">
        <v>1500</v>
      </c>
      <c r="F236" s="21" t="s">
        <v>598</v>
      </c>
      <c r="G236" s="49"/>
      <c r="H236" s="141">
        <v>320.32000000000005</v>
      </c>
      <c r="I236" s="141">
        <v>287.84000000000003</v>
      </c>
      <c r="J236" s="141">
        <v>560.56000000000006</v>
      </c>
      <c r="K236" s="231"/>
      <c r="L236" s="36">
        <f t="shared" si="71"/>
        <v>0</v>
      </c>
      <c r="M236" s="36">
        <f t="shared" si="72"/>
        <v>0</v>
      </c>
      <c r="N236" s="36">
        <f t="shared" si="73"/>
        <v>0</v>
      </c>
    </row>
    <row r="237" spans="1:14" ht="144" customHeight="1" outlineLevel="1" x14ac:dyDescent="0.25">
      <c r="A237" s="361" t="s">
        <v>123</v>
      </c>
      <c r="B237" s="362"/>
      <c r="C237" s="49" t="s">
        <v>480</v>
      </c>
      <c r="D237" s="68" t="s">
        <v>217</v>
      </c>
      <c r="E237" s="184">
        <v>825</v>
      </c>
      <c r="F237" s="106" t="s">
        <v>598</v>
      </c>
      <c r="G237" s="49"/>
      <c r="H237" s="140">
        <v>375.20000000000005</v>
      </c>
      <c r="I237" s="140">
        <v>337.12</v>
      </c>
      <c r="J237" s="151">
        <v>656.60000000000014</v>
      </c>
      <c r="K237" s="231"/>
      <c r="L237" s="36">
        <f t="shared" si="71"/>
        <v>0</v>
      </c>
      <c r="M237" s="36">
        <f t="shared" si="72"/>
        <v>0</v>
      </c>
      <c r="N237" s="36">
        <f t="shared" si="73"/>
        <v>0</v>
      </c>
    </row>
    <row r="238" spans="1:14" ht="145.5" customHeight="1" outlineLevel="1" x14ac:dyDescent="0.25">
      <c r="A238" s="361" t="s">
        <v>124</v>
      </c>
      <c r="B238" s="362"/>
      <c r="C238" s="49" t="s">
        <v>481</v>
      </c>
      <c r="D238" s="68" t="s">
        <v>218</v>
      </c>
      <c r="E238" s="184">
        <v>2275</v>
      </c>
      <c r="F238" s="106" t="s">
        <v>598</v>
      </c>
      <c r="G238" s="49"/>
      <c r="H238" s="140">
        <v>640.6400000000001</v>
      </c>
      <c r="I238" s="140">
        <v>576.80000000000007</v>
      </c>
      <c r="J238" s="151">
        <v>1121.1200000000001</v>
      </c>
      <c r="K238" s="231"/>
      <c r="L238" s="36">
        <f t="shared" si="71"/>
        <v>0</v>
      </c>
      <c r="M238" s="36">
        <f t="shared" si="72"/>
        <v>0</v>
      </c>
      <c r="N238" s="36">
        <f t="shared" si="73"/>
        <v>0</v>
      </c>
    </row>
    <row r="239" spans="1:14" ht="189.75" customHeight="1" outlineLevel="1" x14ac:dyDescent="0.25">
      <c r="A239" s="385" t="s">
        <v>394</v>
      </c>
      <c r="B239" s="386"/>
      <c r="C239" s="110" t="s">
        <v>482</v>
      </c>
      <c r="D239" s="112" t="s">
        <v>396</v>
      </c>
      <c r="E239" s="138">
        <v>1450</v>
      </c>
      <c r="F239" s="106" t="s">
        <v>598</v>
      </c>
      <c r="G239" s="111"/>
      <c r="H239" s="147">
        <v>439.04</v>
      </c>
      <c r="I239" s="147">
        <v>395.36</v>
      </c>
      <c r="J239" s="147">
        <v>768.32</v>
      </c>
      <c r="K239" s="231"/>
      <c r="L239" s="36">
        <f t="shared" si="71"/>
        <v>0</v>
      </c>
      <c r="M239" s="36">
        <f t="shared" si="72"/>
        <v>0</v>
      </c>
      <c r="N239" s="36">
        <f t="shared" si="73"/>
        <v>0</v>
      </c>
    </row>
    <row r="240" spans="1:14" ht="171.75" customHeight="1" outlineLevel="1" x14ac:dyDescent="0.25">
      <c r="A240" s="385" t="s">
        <v>397</v>
      </c>
      <c r="B240" s="386"/>
      <c r="C240" s="110" t="s">
        <v>422</v>
      </c>
      <c r="D240" s="14" t="s">
        <v>217</v>
      </c>
      <c r="E240" s="138">
        <v>825</v>
      </c>
      <c r="F240" s="106" t="s">
        <v>598</v>
      </c>
      <c r="G240" s="111"/>
      <c r="H240" s="147">
        <v>463.68000000000006</v>
      </c>
      <c r="I240" s="147">
        <v>417.76000000000005</v>
      </c>
      <c r="J240" s="147">
        <v>811.44</v>
      </c>
      <c r="K240" s="231"/>
      <c r="L240" s="36">
        <f t="shared" si="71"/>
        <v>0</v>
      </c>
      <c r="M240" s="36">
        <f t="shared" si="72"/>
        <v>0</v>
      </c>
      <c r="N240" s="36">
        <f t="shared" si="73"/>
        <v>0</v>
      </c>
    </row>
    <row r="241" spans="1:14" ht="179.25" customHeight="1" outlineLevel="1" x14ac:dyDescent="0.25">
      <c r="A241" s="385" t="s">
        <v>398</v>
      </c>
      <c r="B241" s="386"/>
      <c r="C241" s="110" t="s">
        <v>399</v>
      </c>
      <c r="D241" s="14" t="s">
        <v>218</v>
      </c>
      <c r="E241" s="138">
        <v>2275</v>
      </c>
      <c r="F241" s="106" t="s">
        <v>598</v>
      </c>
      <c r="G241" s="111"/>
      <c r="H241" s="147">
        <v>866.88000000000011</v>
      </c>
      <c r="I241" s="147">
        <v>780.6400000000001</v>
      </c>
      <c r="J241" s="147">
        <v>1517.0400000000002</v>
      </c>
      <c r="K241" s="231"/>
      <c r="L241" s="36">
        <f t="shared" si="71"/>
        <v>0</v>
      </c>
      <c r="M241" s="36">
        <f t="shared" si="72"/>
        <v>0</v>
      </c>
      <c r="N241" s="36">
        <f t="shared" si="73"/>
        <v>0</v>
      </c>
    </row>
    <row r="242" spans="1:14" ht="144" customHeight="1" outlineLevel="1" x14ac:dyDescent="0.25">
      <c r="A242" s="385" t="s">
        <v>390</v>
      </c>
      <c r="B242" s="386"/>
      <c r="C242" s="110" t="s">
        <v>423</v>
      </c>
      <c r="D242" s="112" t="s">
        <v>391</v>
      </c>
      <c r="E242" s="138">
        <v>1500</v>
      </c>
      <c r="F242" s="106" t="s">
        <v>598</v>
      </c>
      <c r="G242" s="111"/>
      <c r="H242" s="148">
        <v>379.68000000000006</v>
      </c>
      <c r="I242" s="148">
        <v>341.6</v>
      </c>
      <c r="J242" s="148">
        <v>664.44</v>
      </c>
      <c r="K242" s="231"/>
      <c r="L242" s="36">
        <f t="shared" si="71"/>
        <v>0</v>
      </c>
      <c r="M242" s="36">
        <f t="shared" si="72"/>
        <v>0</v>
      </c>
      <c r="N242" s="36">
        <f t="shared" si="73"/>
        <v>0</v>
      </c>
    </row>
    <row r="243" spans="1:14" ht="21.75" customHeight="1" x14ac:dyDescent="0.25">
      <c r="A243" s="493" t="s">
        <v>258</v>
      </c>
      <c r="B243" s="494"/>
      <c r="C243" s="494"/>
      <c r="D243" s="494"/>
      <c r="E243" s="494"/>
      <c r="F243" s="494"/>
      <c r="G243" s="494"/>
      <c r="H243" s="494"/>
      <c r="I243" s="494"/>
      <c r="J243" s="494"/>
      <c r="K243" s="494"/>
      <c r="L243" s="494"/>
      <c r="M243" s="494"/>
      <c r="N243" s="495"/>
    </row>
    <row r="244" spans="1:14" ht="21.75" customHeight="1" outlineLevel="1" x14ac:dyDescent="0.25">
      <c r="A244" s="375" t="s">
        <v>202</v>
      </c>
      <c r="B244" s="376"/>
      <c r="C244" s="376"/>
      <c r="D244" s="376"/>
      <c r="E244" s="376"/>
      <c r="F244" s="376"/>
      <c r="G244" s="376"/>
      <c r="H244" s="376"/>
      <c r="I244" s="376"/>
      <c r="J244" s="376"/>
      <c r="K244" s="376"/>
      <c r="L244" s="376"/>
      <c r="M244" s="376"/>
      <c r="N244" s="379"/>
    </row>
    <row r="245" spans="1:14" ht="136.5" customHeight="1" outlineLevel="1" x14ac:dyDescent="0.25">
      <c r="A245" s="350" t="s">
        <v>764</v>
      </c>
      <c r="B245" s="351"/>
      <c r="C245" s="48" t="s">
        <v>765</v>
      </c>
      <c r="D245" s="317" t="s">
        <v>767</v>
      </c>
      <c r="E245" s="315">
        <v>245</v>
      </c>
      <c r="F245" s="106" t="s">
        <v>766</v>
      </c>
      <c r="G245" s="316"/>
      <c r="H245" s="29">
        <v>280</v>
      </c>
      <c r="I245" s="29">
        <v>252</v>
      </c>
      <c r="J245" s="30">
        <v>490</v>
      </c>
      <c r="K245" s="231"/>
      <c r="L245" s="36">
        <f t="shared" ref="L245:N248" si="74">H245*$K245</f>
        <v>0</v>
      </c>
      <c r="M245" s="36">
        <f t="shared" si="74"/>
        <v>0</v>
      </c>
      <c r="N245" s="36">
        <f t="shared" si="74"/>
        <v>0</v>
      </c>
    </row>
    <row r="246" spans="1:14" ht="136.5" customHeight="1" outlineLevel="1" x14ac:dyDescent="0.25">
      <c r="A246" s="350" t="s">
        <v>815</v>
      </c>
      <c r="B246" s="351"/>
      <c r="C246" s="48" t="s">
        <v>816</v>
      </c>
      <c r="D246" s="340" t="s">
        <v>821</v>
      </c>
      <c r="E246" s="339">
        <v>490</v>
      </c>
      <c r="F246" s="106" t="s">
        <v>817</v>
      </c>
      <c r="G246" s="336"/>
      <c r="H246" s="29">
        <v>941</v>
      </c>
      <c r="I246" s="29">
        <v>847</v>
      </c>
      <c r="J246" s="30">
        <v>1411</v>
      </c>
      <c r="K246" s="231"/>
      <c r="L246" s="36">
        <f t="shared" si="74"/>
        <v>0</v>
      </c>
      <c r="M246" s="36">
        <f t="shared" si="74"/>
        <v>0</v>
      </c>
      <c r="N246" s="36">
        <f t="shared" si="74"/>
        <v>0</v>
      </c>
    </row>
    <row r="247" spans="1:14" ht="136.5" customHeight="1" outlineLevel="1" x14ac:dyDescent="0.25">
      <c r="A247" s="350" t="s">
        <v>801</v>
      </c>
      <c r="B247" s="351"/>
      <c r="C247" s="48" t="s">
        <v>802</v>
      </c>
      <c r="D247" s="332" t="s">
        <v>804</v>
      </c>
      <c r="E247" s="331">
        <v>185</v>
      </c>
      <c r="F247" s="106" t="s">
        <v>803</v>
      </c>
      <c r="G247" s="333"/>
      <c r="H247" s="29">
        <v>267</v>
      </c>
      <c r="I247" s="29">
        <v>240</v>
      </c>
      <c r="J247" s="30">
        <v>467.25</v>
      </c>
      <c r="K247" s="231"/>
      <c r="L247" s="36">
        <f t="shared" si="74"/>
        <v>0</v>
      </c>
      <c r="M247" s="36">
        <f t="shared" si="74"/>
        <v>0</v>
      </c>
      <c r="N247" s="36">
        <f t="shared" si="74"/>
        <v>0</v>
      </c>
    </row>
    <row r="248" spans="1:14" ht="136.5" customHeight="1" outlineLevel="1" x14ac:dyDescent="0.25">
      <c r="A248" s="384" t="s">
        <v>368</v>
      </c>
      <c r="B248" s="351"/>
      <c r="C248" s="26" t="s">
        <v>432</v>
      </c>
      <c r="D248" s="33" t="s">
        <v>366</v>
      </c>
      <c r="E248" s="189">
        <v>140</v>
      </c>
      <c r="F248" s="34" t="s">
        <v>161</v>
      </c>
      <c r="G248" s="35"/>
      <c r="H248" s="140">
        <v>400.96000000000004</v>
      </c>
      <c r="I248" s="140">
        <v>360.64000000000004</v>
      </c>
      <c r="J248" s="151">
        <v>701.68000000000006</v>
      </c>
      <c r="K248" s="231"/>
      <c r="L248" s="36">
        <f t="shared" si="74"/>
        <v>0</v>
      </c>
      <c r="M248" s="36">
        <f t="shared" si="74"/>
        <v>0</v>
      </c>
      <c r="N248" s="36">
        <f t="shared" si="74"/>
        <v>0</v>
      </c>
    </row>
    <row r="249" spans="1:14" ht="99" customHeight="1" outlineLevel="1" x14ac:dyDescent="0.25">
      <c r="A249" s="350" t="s">
        <v>382</v>
      </c>
      <c r="B249" s="351"/>
      <c r="C249" s="26" t="s">
        <v>433</v>
      </c>
      <c r="D249" s="131" t="s">
        <v>383</v>
      </c>
      <c r="E249" s="188">
        <v>210</v>
      </c>
      <c r="F249" s="132" t="s">
        <v>161</v>
      </c>
      <c r="G249" s="100"/>
      <c r="H249" s="140">
        <v>439.04</v>
      </c>
      <c r="I249" s="140">
        <v>394.24</v>
      </c>
      <c r="J249" s="151">
        <v>768.32</v>
      </c>
      <c r="K249" s="231"/>
      <c r="L249" s="36">
        <f t="shared" ref="L249:L262" si="75">H249*$K249</f>
        <v>0</v>
      </c>
      <c r="M249" s="36">
        <f t="shared" ref="M249:M262" si="76">I249*$K249</f>
        <v>0</v>
      </c>
      <c r="N249" s="36">
        <f t="shared" ref="N249:N262" si="77">J249*$K249</f>
        <v>0</v>
      </c>
    </row>
    <row r="250" spans="1:14" ht="117.75" customHeight="1" outlineLevel="1" x14ac:dyDescent="0.25">
      <c r="A250" s="350" t="s">
        <v>365</v>
      </c>
      <c r="B250" s="351"/>
      <c r="C250" s="32" t="s">
        <v>483</v>
      </c>
      <c r="D250" s="33" t="s">
        <v>367</v>
      </c>
      <c r="E250" s="188">
        <v>1500</v>
      </c>
      <c r="F250" s="106" t="s">
        <v>598</v>
      </c>
      <c r="G250" s="35"/>
      <c r="H250" s="140">
        <v>453.6</v>
      </c>
      <c r="I250" s="140">
        <v>408.8</v>
      </c>
      <c r="J250" s="151">
        <v>793.80000000000007</v>
      </c>
      <c r="K250" s="231"/>
      <c r="L250" s="36">
        <f t="shared" si="75"/>
        <v>0</v>
      </c>
      <c r="M250" s="36">
        <f t="shared" si="76"/>
        <v>0</v>
      </c>
      <c r="N250" s="36">
        <f t="shared" si="77"/>
        <v>0</v>
      </c>
    </row>
    <row r="251" spans="1:14" ht="159.75" customHeight="1" outlineLevel="1" x14ac:dyDescent="0.25">
      <c r="A251" s="401" t="s">
        <v>106</v>
      </c>
      <c r="B251" s="401"/>
      <c r="C251" s="266" t="s">
        <v>484</v>
      </c>
      <c r="D251" s="68" t="s">
        <v>204</v>
      </c>
      <c r="E251" s="184">
        <v>3805</v>
      </c>
      <c r="F251" s="517"/>
      <c r="G251" s="518"/>
      <c r="H251" s="140">
        <v>1288.0000000000002</v>
      </c>
      <c r="I251" s="140">
        <v>1159.2</v>
      </c>
      <c r="J251" s="151">
        <v>2254.0000000000005</v>
      </c>
      <c r="K251" s="231"/>
      <c r="L251" s="36">
        <f t="shared" si="75"/>
        <v>0</v>
      </c>
      <c r="M251" s="36">
        <f t="shared" si="76"/>
        <v>0</v>
      </c>
      <c r="N251" s="36">
        <f t="shared" si="77"/>
        <v>0</v>
      </c>
    </row>
    <row r="252" spans="1:14" ht="165.75" customHeight="1" outlineLevel="1" x14ac:dyDescent="0.25">
      <c r="A252" s="401" t="s">
        <v>107</v>
      </c>
      <c r="B252" s="401"/>
      <c r="C252" s="267" t="s">
        <v>485</v>
      </c>
      <c r="D252" s="68" t="s">
        <v>204</v>
      </c>
      <c r="E252" s="184">
        <v>4000</v>
      </c>
      <c r="F252" s="517"/>
      <c r="G252" s="518"/>
      <c r="H252" s="140">
        <v>1288.0000000000002</v>
      </c>
      <c r="I252" s="140">
        <v>1159.2</v>
      </c>
      <c r="J252" s="151">
        <v>2254.0000000000005</v>
      </c>
      <c r="K252" s="231"/>
      <c r="L252" s="36">
        <f t="shared" si="75"/>
        <v>0</v>
      </c>
      <c r="M252" s="36">
        <f t="shared" si="76"/>
        <v>0</v>
      </c>
      <c r="N252" s="36">
        <f t="shared" si="77"/>
        <v>0</v>
      </c>
    </row>
    <row r="253" spans="1:14" ht="110.25" customHeight="1" outlineLevel="1" x14ac:dyDescent="0.25">
      <c r="A253" s="560" t="s">
        <v>108</v>
      </c>
      <c r="B253" s="561"/>
      <c r="C253" s="71" t="s">
        <v>486</v>
      </c>
      <c r="D253" s="68" t="s">
        <v>205</v>
      </c>
      <c r="E253" s="184">
        <v>1100</v>
      </c>
      <c r="F253" s="106" t="s">
        <v>598</v>
      </c>
      <c r="G253" s="49"/>
      <c r="H253" s="140">
        <v>1387.68</v>
      </c>
      <c r="I253" s="140">
        <v>1248.8000000000002</v>
      </c>
      <c r="J253" s="151">
        <v>2428.44</v>
      </c>
      <c r="K253" s="231"/>
      <c r="L253" s="36">
        <f t="shared" si="75"/>
        <v>0</v>
      </c>
      <c r="M253" s="36">
        <f t="shared" si="76"/>
        <v>0</v>
      </c>
      <c r="N253" s="36">
        <f t="shared" si="77"/>
        <v>0</v>
      </c>
    </row>
    <row r="254" spans="1:14" ht="76.5" customHeight="1" outlineLevel="1" x14ac:dyDescent="0.25">
      <c r="A254" s="507" t="s">
        <v>109</v>
      </c>
      <c r="B254" s="508"/>
      <c r="C254" s="71" t="s">
        <v>572</v>
      </c>
      <c r="D254" s="411" t="s">
        <v>206</v>
      </c>
      <c r="E254" s="184">
        <v>2050</v>
      </c>
      <c r="F254" s="106" t="s">
        <v>598</v>
      </c>
      <c r="G254" s="411"/>
      <c r="H254" s="140">
        <v>647</v>
      </c>
      <c r="I254" s="140">
        <v>583</v>
      </c>
      <c r="J254" s="151">
        <v>1133</v>
      </c>
      <c r="K254" s="231"/>
      <c r="L254" s="36">
        <f t="shared" si="75"/>
        <v>0</v>
      </c>
      <c r="M254" s="36">
        <f t="shared" si="76"/>
        <v>0</v>
      </c>
      <c r="N254" s="36">
        <f t="shared" si="77"/>
        <v>0</v>
      </c>
    </row>
    <row r="255" spans="1:14" ht="80.25" customHeight="1" outlineLevel="1" x14ac:dyDescent="0.25">
      <c r="A255" s="507" t="s">
        <v>110</v>
      </c>
      <c r="B255" s="508"/>
      <c r="C255" s="71" t="s">
        <v>487</v>
      </c>
      <c r="D255" s="413"/>
      <c r="E255" s="192">
        <v>2180</v>
      </c>
      <c r="F255" s="106" t="s">
        <v>598</v>
      </c>
      <c r="G255" s="413"/>
      <c r="H255" s="140">
        <v>618</v>
      </c>
      <c r="I255" s="140">
        <v>556</v>
      </c>
      <c r="J255" s="151">
        <v>1082</v>
      </c>
      <c r="K255" s="231"/>
      <c r="L255" s="36">
        <f t="shared" si="75"/>
        <v>0</v>
      </c>
      <c r="M255" s="36">
        <f t="shared" si="76"/>
        <v>0</v>
      </c>
      <c r="N255" s="36">
        <f t="shared" si="77"/>
        <v>0</v>
      </c>
    </row>
    <row r="256" spans="1:14" ht="160.5" customHeight="1" outlineLevel="1" x14ac:dyDescent="0.25">
      <c r="A256" s="507" t="s">
        <v>111</v>
      </c>
      <c r="B256" s="508"/>
      <c r="C256" s="72" t="s">
        <v>488</v>
      </c>
      <c r="D256" s="68" t="s">
        <v>207</v>
      </c>
      <c r="E256" s="192">
        <v>1700</v>
      </c>
      <c r="F256" s="106" t="s">
        <v>598</v>
      </c>
      <c r="G256" s="49"/>
      <c r="H256" s="140">
        <v>304.64000000000004</v>
      </c>
      <c r="I256" s="140">
        <v>274.40000000000003</v>
      </c>
      <c r="J256" s="151">
        <v>533.12000000000012</v>
      </c>
      <c r="K256" s="231"/>
      <c r="L256" s="36">
        <f t="shared" si="75"/>
        <v>0</v>
      </c>
      <c r="M256" s="36">
        <f t="shared" si="76"/>
        <v>0</v>
      </c>
      <c r="N256" s="36">
        <f t="shared" si="77"/>
        <v>0</v>
      </c>
    </row>
    <row r="257" spans="1:15" ht="173.25" customHeight="1" outlineLevel="1" x14ac:dyDescent="0.25">
      <c r="A257" s="505" t="s">
        <v>112</v>
      </c>
      <c r="B257" s="506"/>
      <c r="C257" s="49" t="s">
        <v>489</v>
      </c>
      <c r="D257" s="73" t="s">
        <v>208</v>
      </c>
      <c r="E257" s="184">
        <v>820</v>
      </c>
      <c r="F257" s="106" t="s">
        <v>598</v>
      </c>
      <c r="G257" s="69"/>
      <c r="H257" s="140">
        <v>351.68</v>
      </c>
      <c r="I257" s="140">
        <v>316.96000000000004</v>
      </c>
      <c r="J257" s="151">
        <v>615.44000000000005</v>
      </c>
      <c r="K257" s="231"/>
      <c r="L257" s="36">
        <f t="shared" si="75"/>
        <v>0</v>
      </c>
      <c r="M257" s="36">
        <f t="shared" si="76"/>
        <v>0</v>
      </c>
      <c r="N257" s="36">
        <f t="shared" si="77"/>
        <v>0</v>
      </c>
    </row>
    <row r="258" spans="1:15" ht="139.5" customHeight="1" outlineLevel="1" x14ac:dyDescent="0.25">
      <c r="A258" s="401" t="s">
        <v>113</v>
      </c>
      <c r="B258" s="401"/>
      <c r="C258" s="74" t="s">
        <v>491</v>
      </c>
      <c r="D258" s="68" t="s">
        <v>209</v>
      </c>
      <c r="E258" s="184">
        <v>740</v>
      </c>
      <c r="F258" s="106" t="s">
        <v>598</v>
      </c>
      <c r="G258" s="74"/>
      <c r="H258" s="140">
        <v>203.84000000000003</v>
      </c>
      <c r="I258" s="140">
        <v>182.56000000000003</v>
      </c>
      <c r="J258" s="151">
        <v>356.72</v>
      </c>
      <c r="K258" s="231"/>
      <c r="L258" s="36">
        <f t="shared" si="75"/>
        <v>0</v>
      </c>
      <c r="M258" s="36">
        <f t="shared" si="76"/>
        <v>0</v>
      </c>
      <c r="N258" s="36">
        <f t="shared" si="77"/>
        <v>0</v>
      </c>
    </row>
    <row r="259" spans="1:15" ht="141.75" customHeight="1" outlineLevel="1" x14ac:dyDescent="0.25">
      <c r="A259" s="401" t="s">
        <v>114</v>
      </c>
      <c r="B259" s="401"/>
      <c r="C259" s="268" t="s">
        <v>490</v>
      </c>
      <c r="D259" s="68" t="s">
        <v>256</v>
      </c>
      <c r="E259" s="184">
        <v>760</v>
      </c>
      <c r="F259" s="106" t="s">
        <v>598</v>
      </c>
      <c r="G259" s="49"/>
      <c r="H259" s="140">
        <v>225.12000000000003</v>
      </c>
      <c r="I259" s="140">
        <v>201.60000000000002</v>
      </c>
      <c r="J259" s="151">
        <v>393.96000000000004</v>
      </c>
      <c r="K259" s="231"/>
      <c r="L259" s="36">
        <f t="shared" si="75"/>
        <v>0</v>
      </c>
      <c r="M259" s="36">
        <f t="shared" si="76"/>
        <v>0</v>
      </c>
      <c r="N259" s="36">
        <f t="shared" si="77"/>
        <v>0</v>
      </c>
    </row>
    <row r="260" spans="1:15" ht="141.75" customHeight="1" outlineLevel="1" x14ac:dyDescent="0.25">
      <c r="A260" s="401" t="s">
        <v>115</v>
      </c>
      <c r="B260" s="401"/>
      <c r="C260" s="268" t="s">
        <v>562</v>
      </c>
      <c r="D260" s="68" t="s">
        <v>210</v>
      </c>
      <c r="E260" s="184">
        <v>310</v>
      </c>
      <c r="F260" s="106" t="s">
        <v>598</v>
      </c>
      <c r="G260" s="49"/>
      <c r="H260" s="140">
        <v>286.72000000000003</v>
      </c>
      <c r="I260" s="140">
        <v>258.72000000000003</v>
      </c>
      <c r="J260" s="151">
        <v>501.76000000000005</v>
      </c>
      <c r="K260" s="231"/>
      <c r="L260" s="36">
        <f t="shared" si="75"/>
        <v>0</v>
      </c>
      <c r="M260" s="36">
        <f t="shared" si="76"/>
        <v>0</v>
      </c>
      <c r="N260" s="36">
        <f t="shared" si="77"/>
        <v>0</v>
      </c>
    </row>
    <row r="261" spans="1:15" ht="157.5" customHeight="1" outlineLevel="1" x14ac:dyDescent="0.25">
      <c r="A261" s="496" t="s">
        <v>116</v>
      </c>
      <c r="B261" s="362"/>
      <c r="C261" s="75" t="s">
        <v>492</v>
      </c>
      <c r="D261" s="76" t="s">
        <v>211</v>
      </c>
      <c r="E261" s="186">
        <v>105</v>
      </c>
      <c r="F261" s="47" t="s">
        <v>161</v>
      </c>
      <c r="G261" s="75"/>
      <c r="H261" s="140">
        <v>180.32000000000002</v>
      </c>
      <c r="I261" s="140">
        <v>162.4</v>
      </c>
      <c r="J261" s="151">
        <v>315.56000000000006</v>
      </c>
      <c r="K261" s="231"/>
      <c r="L261" s="36">
        <f t="shared" si="75"/>
        <v>0</v>
      </c>
      <c r="M261" s="36">
        <f t="shared" si="76"/>
        <v>0</v>
      </c>
      <c r="N261" s="36">
        <f t="shared" si="77"/>
        <v>0</v>
      </c>
    </row>
    <row r="262" spans="1:15" ht="112.5" customHeight="1" outlineLevel="1" x14ac:dyDescent="0.25">
      <c r="A262" s="384" t="s">
        <v>105</v>
      </c>
      <c r="B262" s="351"/>
      <c r="C262" s="32" t="s">
        <v>493</v>
      </c>
      <c r="D262" s="27" t="s">
        <v>223</v>
      </c>
      <c r="E262" s="184">
        <v>175</v>
      </c>
      <c r="F262" s="47" t="s">
        <v>395</v>
      </c>
      <c r="G262" s="32"/>
      <c r="H262" s="140">
        <v>480.48</v>
      </c>
      <c r="I262" s="140">
        <v>433.44000000000005</v>
      </c>
      <c r="J262" s="151">
        <v>840.84</v>
      </c>
      <c r="K262" s="231"/>
      <c r="L262" s="36">
        <f t="shared" si="75"/>
        <v>0</v>
      </c>
      <c r="M262" s="36">
        <f t="shared" si="76"/>
        <v>0</v>
      </c>
      <c r="N262" s="36">
        <f t="shared" si="77"/>
        <v>0</v>
      </c>
    </row>
    <row r="263" spans="1:15" ht="15.75" customHeight="1" outlineLevel="1" x14ac:dyDescent="0.25">
      <c r="A263" s="375" t="s">
        <v>324</v>
      </c>
      <c r="B263" s="376"/>
      <c r="C263" s="376"/>
      <c r="D263" s="376"/>
      <c r="E263" s="376"/>
      <c r="F263" s="376"/>
      <c r="G263" s="376"/>
      <c r="H263" s="357"/>
      <c r="I263" s="357"/>
      <c r="J263" s="357"/>
      <c r="K263" s="357"/>
      <c r="L263" s="357"/>
      <c r="M263" s="357"/>
      <c r="N263" s="358"/>
    </row>
    <row r="264" spans="1:15" s="114" customFormat="1" ht="185.25" customHeight="1" outlineLevel="1" x14ac:dyDescent="0.25">
      <c r="A264" s="359" t="s">
        <v>417</v>
      </c>
      <c r="B264" s="360"/>
      <c r="C264" s="61" t="s">
        <v>494</v>
      </c>
      <c r="D264" s="115" t="s">
        <v>418</v>
      </c>
      <c r="E264" s="136">
        <v>780</v>
      </c>
      <c r="F264" s="113" t="s">
        <v>161</v>
      </c>
      <c r="G264" s="122"/>
      <c r="H264" s="144">
        <v>956.48000000000013</v>
      </c>
      <c r="I264" s="144">
        <v>860.16000000000008</v>
      </c>
      <c r="J264" s="144">
        <v>1673.8400000000001</v>
      </c>
      <c r="K264" s="231"/>
      <c r="L264" s="23">
        <f t="shared" ref="L264:N265" si="78">H264*$K264</f>
        <v>0</v>
      </c>
      <c r="M264" s="23">
        <f t="shared" si="78"/>
        <v>0</v>
      </c>
      <c r="N264" s="23">
        <f t="shared" si="78"/>
        <v>0</v>
      </c>
      <c r="O264" s="143"/>
    </row>
    <row r="265" spans="1:15" ht="108" customHeight="1" outlineLevel="1" x14ac:dyDescent="0.25">
      <c r="A265" s="350" t="s">
        <v>279</v>
      </c>
      <c r="B265" s="351"/>
      <c r="C265" s="78" t="s">
        <v>495</v>
      </c>
      <c r="D265" s="79" t="s">
        <v>278</v>
      </c>
      <c r="E265" s="174">
        <v>700</v>
      </c>
      <c r="F265" s="113" t="s">
        <v>161</v>
      </c>
      <c r="G265" s="80"/>
      <c r="H265" s="140">
        <v>788.48</v>
      </c>
      <c r="I265" s="140">
        <v>708.96</v>
      </c>
      <c r="J265" s="151">
        <v>1379.8400000000001</v>
      </c>
      <c r="K265" s="231"/>
      <c r="L265" s="23">
        <f t="shared" si="78"/>
        <v>0</v>
      </c>
      <c r="M265" s="23">
        <f t="shared" si="78"/>
        <v>0</v>
      </c>
      <c r="N265" s="23">
        <f t="shared" si="78"/>
        <v>0</v>
      </c>
    </row>
    <row r="266" spans="1:15" ht="15.75" customHeight="1" outlineLevel="1" x14ac:dyDescent="0.25">
      <c r="A266" s="375" t="s">
        <v>720</v>
      </c>
      <c r="B266" s="376"/>
      <c r="C266" s="376"/>
      <c r="D266" s="376"/>
      <c r="E266" s="376"/>
      <c r="F266" s="376"/>
      <c r="G266" s="376"/>
      <c r="H266" s="357"/>
      <c r="I266" s="357"/>
      <c r="J266" s="357"/>
      <c r="K266" s="357"/>
      <c r="L266" s="357"/>
      <c r="M266" s="357"/>
      <c r="N266" s="358"/>
    </row>
    <row r="267" spans="1:15" ht="132.75" customHeight="1" outlineLevel="1" x14ac:dyDescent="0.25">
      <c r="A267" s="350" t="s">
        <v>721</v>
      </c>
      <c r="B267" s="351"/>
      <c r="C267" s="48" t="s">
        <v>722</v>
      </c>
      <c r="D267" s="260" t="s">
        <v>724</v>
      </c>
      <c r="E267" s="167">
        <v>355</v>
      </c>
      <c r="F267" s="106" t="s">
        <v>598</v>
      </c>
      <c r="G267" s="42"/>
      <c r="H267" s="140">
        <v>884.80000000000007</v>
      </c>
      <c r="I267" s="140">
        <v>796.32</v>
      </c>
      <c r="J267" s="151">
        <v>1548.4</v>
      </c>
      <c r="K267" s="231"/>
      <c r="L267" s="36">
        <f t="shared" ref="L267:N269" si="79">H267*$K267</f>
        <v>0</v>
      </c>
      <c r="M267" s="36">
        <f t="shared" si="79"/>
        <v>0</v>
      </c>
      <c r="N267" s="36">
        <f t="shared" si="79"/>
        <v>0</v>
      </c>
    </row>
    <row r="268" spans="1:15" ht="141.75" customHeight="1" outlineLevel="1" x14ac:dyDescent="0.25">
      <c r="A268" s="350" t="s">
        <v>718</v>
      </c>
      <c r="B268" s="351"/>
      <c r="C268" s="48" t="s">
        <v>719</v>
      </c>
      <c r="D268" s="260" t="s">
        <v>723</v>
      </c>
      <c r="E268" s="167">
        <v>360</v>
      </c>
      <c r="F268" s="106" t="s">
        <v>598</v>
      </c>
      <c r="G268" s="42"/>
      <c r="H268" s="140">
        <v>758.24000000000012</v>
      </c>
      <c r="I268" s="140">
        <v>683.2</v>
      </c>
      <c r="J268" s="151">
        <v>1326.9200000000003</v>
      </c>
      <c r="K268" s="231"/>
      <c r="L268" s="36">
        <f t="shared" si="79"/>
        <v>0</v>
      </c>
      <c r="M268" s="36">
        <f t="shared" si="79"/>
        <v>0</v>
      </c>
      <c r="N268" s="36">
        <f t="shared" si="79"/>
        <v>0</v>
      </c>
    </row>
    <row r="269" spans="1:15" ht="155.25" customHeight="1" outlineLevel="1" x14ac:dyDescent="0.25">
      <c r="A269" s="350" t="s">
        <v>682</v>
      </c>
      <c r="B269" s="351"/>
      <c r="C269" s="48" t="s">
        <v>555</v>
      </c>
      <c r="D269" s="27" t="s">
        <v>273</v>
      </c>
      <c r="E269" s="167">
        <v>355</v>
      </c>
      <c r="F269" s="106" t="s">
        <v>598</v>
      </c>
      <c r="G269" s="42"/>
      <c r="H269" s="140">
        <v>731.36</v>
      </c>
      <c r="I269" s="140">
        <v>658.56000000000006</v>
      </c>
      <c r="J269" s="151">
        <v>1279.8800000000001</v>
      </c>
      <c r="K269" s="231"/>
      <c r="L269" s="36">
        <f t="shared" si="79"/>
        <v>0</v>
      </c>
      <c r="M269" s="36">
        <f t="shared" si="79"/>
        <v>0</v>
      </c>
      <c r="N269" s="36">
        <f t="shared" si="79"/>
        <v>0</v>
      </c>
    </row>
    <row r="270" spans="1:15" ht="21" hidden="1" customHeight="1" x14ac:dyDescent="0.25">
      <c r="A270" s="511" t="s">
        <v>259</v>
      </c>
      <c r="B270" s="512"/>
      <c r="C270" s="512"/>
      <c r="D270" s="512"/>
      <c r="E270" s="512"/>
      <c r="F270" s="512"/>
      <c r="G270" s="513"/>
      <c r="H270" s="82"/>
      <c r="I270" s="82"/>
      <c r="J270" s="82"/>
      <c r="K270" s="82"/>
      <c r="L270" s="82"/>
      <c r="M270" s="82"/>
      <c r="N270" s="82"/>
      <c r="O270" s="1"/>
    </row>
    <row r="271" spans="1:15" ht="21.75" customHeight="1" x14ac:dyDescent="0.25">
      <c r="A271" s="490" t="s">
        <v>261</v>
      </c>
      <c r="B271" s="491"/>
      <c r="C271" s="491"/>
      <c r="D271" s="491"/>
      <c r="E271" s="491"/>
      <c r="F271" s="491"/>
      <c r="G271" s="491"/>
      <c r="H271" s="491"/>
      <c r="I271" s="491"/>
      <c r="J271" s="491"/>
      <c r="K271" s="491"/>
      <c r="L271" s="491"/>
      <c r="M271" s="491"/>
      <c r="N271" s="492"/>
    </row>
    <row r="272" spans="1:15" ht="18.75" customHeight="1" outlineLevel="1" x14ac:dyDescent="0.25">
      <c r="A272" s="375" t="s">
        <v>263</v>
      </c>
      <c r="B272" s="376"/>
      <c r="C272" s="376"/>
      <c r="D272" s="376"/>
      <c r="E272" s="376"/>
      <c r="F272" s="376"/>
      <c r="G272" s="376"/>
      <c r="H272" s="357"/>
      <c r="I272" s="357"/>
      <c r="J272" s="357"/>
      <c r="K272" s="357"/>
      <c r="L272" s="357"/>
      <c r="M272" s="357"/>
      <c r="N272" s="358"/>
    </row>
    <row r="273" spans="1:14" ht="117.75" customHeight="1" outlineLevel="2" x14ac:dyDescent="0.25">
      <c r="A273" s="361" t="s">
        <v>624</v>
      </c>
      <c r="B273" s="362"/>
      <c r="C273" s="203" t="s">
        <v>625</v>
      </c>
      <c r="D273" s="470" t="s">
        <v>655</v>
      </c>
      <c r="E273" s="183">
        <v>1850</v>
      </c>
      <c r="F273" s="106" t="s">
        <v>598</v>
      </c>
      <c r="G273" s="466"/>
      <c r="H273" s="94">
        <v>1396.64</v>
      </c>
      <c r="I273" s="94">
        <v>1257.7600000000002</v>
      </c>
      <c r="J273" s="294">
        <v>2444.1200000000003</v>
      </c>
      <c r="K273" s="231"/>
      <c r="L273" s="19">
        <f>H273*$K273</f>
        <v>0</v>
      </c>
      <c r="M273" s="19">
        <f>I273*$K273</f>
        <v>0</v>
      </c>
      <c r="N273" s="19">
        <f>J273*$K273</f>
        <v>0</v>
      </c>
    </row>
    <row r="274" spans="1:14" ht="117.75" customHeight="1" outlineLevel="2" x14ac:dyDescent="0.25">
      <c r="A274" s="361" t="s">
        <v>626</v>
      </c>
      <c r="B274" s="362"/>
      <c r="C274" s="203" t="s">
        <v>627</v>
      </c>
      <c r="D274" s="471"/>
      <c r="E274" s="183">
        <v>2950</v>
      </c>
      <c r="F274" s="106" t="s">
        <v>598</v>
      </c>
      <c r="G274" s="467"/>
      <c r="H274" s="94">
        <v>1710.2400000000002</v>
      </c>
      <c r="I274" s="94">
        <v>1538.88</v>
      </c>
      <c r="J274" s="294">
        <v>2992.9200000000005</v>
      </c>
      <c r="K274" s="231"/>
      <c r="L274" s="19">
        <f t="shared" ref="L274:L317" si="80">H274*$K274</f>
        <v>0</v>
      </c>
      <c r="M274" s="19">
        <f t="shared" ref="M274:M317" si="81">I274*$K274</f>
        <v>0</v>
      </c>
      <c r="N274" s="19">
        <f t="shared" ref="N274:N317" si="82">J274*$K274</f>
        <v>0</v>
      </c>
    </row>
    <row r="275" spans="1:14" ht="117.75" customHeight="1" outlineLevel="2" x14ac:dyDescent="0.25">
      <c r="A275" s="361" t="s">
        <v>639</v>
      </c>
      <c r="B275" s="362"/>
      <c r="C275" s="203" t="s">
        <v>647</v>
      </c>
      <c r="D275" s="205" t="s">
        <v>640</v>
      </c>
      <c r="E275" s="183">
        <v>210</v>
      </c>
      <c r="F275" s="106" t="s">
        <v>161</v>
      </c>
      <c r="G275" s="22"/>
      <c r="H275" s="94">
        <v>508.48000000000008</v>
      </c>
      <c r="I275" s="94">
        <v>456.96000000000004</v>
      </c>
      <c r="J275" s="294">
        <v>889.84000000000015</v>
      </c>
      <c r="K275" s="231"/>
      <c r="L275" s="19">
        <f t="shared" si="80"/>
        <v>0</v>
      </c>
      <c r="M275" s="19">
        <f t="shared" si="81"/>
        <v>0</v>
      </c>
      <c r="N275" s="19">
        <f t="shared" si="82"/>
        <v>0</v>
      </c>
    </row>
    <row r="276" spans="1:14" ht="117.75" customHeight="1" outlineLevel="2" x14ac:dyDescent="0.25">
      <c r="A276" s="361" t="s">
        <v>628</v>
      </c>
      <c r="B276" s="362"/>
      <c r="C276" s="203" t="s">
        <v>653</v>
      </c>
      <c r="D276" s="468" t="s">
        <v>638</v>
      </c>
      <c r="E276" s="183">
        <v>1090</v>
      </c>
      <c r="F276" s="106" t="s">
        <v>598</v>
      </c>
      <c r="G276" s="466"/>
      <c r="H276" s="94">
        <v>950.88000000000011</v>
      </c>
      <c r="I276" s="94">
        <v>856.80000000000007</v>
      </c>
      <c r="J276" s="294">
        <v>1664.0400000000002</v>
      </c>
      <c r="K276" s="231"/>
      <c r="L276" s="19">
        <f t="shared" si="80"/>
        <v>0</v>
      </c>
      <c r="M276" s="19">
        <f t="shared" si="81"/>
        <v>0</v>
      </c>
      <c r="N276" s="19">
        <f t="shared" si="82"/>
        <v>0</v>
      </c>
    </row>
    <row r="277" spans="1:14" ht="117.75" customHeight="1" outlineLevel="2" x14ac:dyDescent="0.25">
      <c r="A277" s="361" t="s">
        <v>629</v>
      </c>
      <c r="B277" s="362"/>
      <c r="C277" s="203" t="s">
        <v>654</v>
      </c>
      <c r="D277" s="469"/>
      <c r="E277" s="183">
        <v>1440</v>
      </c>
      <c r="F277" s="106" t="s">
        <v>598</v>
      </c>
      <c r="G277" s="467"/>
      <c r="H277" s="94">
        <v>1024</v>
      </c>
      <c r="I277" s="94">
        <v>921</v>
      </c>
      <c r="J277" s="294">
        <v>1792</v>
      </c>
      <c r="K277" s="231"/>
      <c r="L277" s="19">
        <f t="shared" si="80"/>
        <v>0</v>
      </c>
      <c r="M277" s="19">
        <f t="shared" si="81"/>
        <v>0</v>
      </c>
      <c r="N277" s="19">
        <f t="shared" si="82"/>
        <v>0</v>
      </c>
    </row>
    <row r="278" spans="1:14" ht="120" customHeight="1" outlineLevel="2" x14ac:dyDescent="0.25">
      <c r="A278" s="361" t="s">
        <v>641</v>
      </c>
      <c r="B278" s="362"/>
      <c r="C278" s="203" t="s">
        <v>646</v>
      </c>
      <c r="D278" s="206" t="s">
        <v>642</v>
      </c>
      <c r="E278" s="183">
        <v>124</v>
      </c>
      <c r="F278" s="106" t="s">
        <v>161</v>
      </c>
      <c r="G278" s="22"/>
      <c r="H278" s="94">
        <v>281.12</v>
      </c>
      <c r="I278" s="94">
        <v>252.00000000000003</v>
      </c>
      <c r="J278" s="294">
        <v>491.96000000000004</v>
      </c>
      <c r="K278" s="231"/>
      <c r="L278" s="19">
        <f t="shared" si="80"/>
        <v>0</v>
      </c>
      <c r="M278" s="19">
        <f t="shared" si="81"/>
        <v>0</v>
      </c>
      <c r="N278" s="19">
        <f t="shared" si="82"/>
        <v>0</v>
      </c>
    </row>
    <row r="279" spans="1:14" ht="117.75" customHeight="1" outlineLevel="2" x14ac:dyDescent="0.25">
      <c r="A279" s="361" t="s">
        <v>630</v>
      </c>
      <c r="B279" s="362"/>
      <c r="C279" s="203" t="s">
        <v>644</v>
      </c>
      <c r="D279" s="468" t="s">
        <v>637</v>
      </c>
      <c r="E279" s="183">
        <v>1350</v>
      </c>
      <c r="F279" s="106" t="s">
        <v>598</v>
      </c>
      <c r="G279" s="466"/>
      <c r="H279" s="94">
        <v>1116.6400000000001</v>
      </c>
      <c r="I279" s="94">
        <v>1004.6400000000001</v>
      </c>
      <c r="J279" s="294">
        <v>1954.1200000000001</v>
      </c>
      <c r="K279" s="231"/>
      <c r="L279" s="19">
        <f t="shared" si="80"/>
        <v>0</v>
      </c>
      <c r="M279" s="19">
        <f t="shared" si="81"/>
        <v>0</v>
      </c>
      <c r="N279" s="19">
        <f t="shared" si="82"/>
        <v>0</v>
      </c>
    </row>
    <row r="280" spans="1:14" ht="117.75" customHeight="1" outlineLevel="2" x14ac:dyDescent="0.25">
      <c r="A280" s="361" t="s">
        <v>631</v>
      </c>
      <c r="B280" s="362"/>
      <c r="C280" s="203" t="s">
        <v>645</v>
      </c>
      <c r="D280" s="469"/>
      <c r="E280" s="183">
        <v>2100</v>
      </c>
      <c r="F280" s="106" t="s">
        <v>598</v>
      </c>
      <c r="G280" s="467"/>
      <c r="H280" s="94">
        <v>1324.96</v>
      </c>
      <c r="I280" s="94">
        <v>1192.8000000000002</v>
      </c>
      <c r="J280" s="294">
        <v>2318.6800000000003</v>
      </c>
      <c r="K280" s="231"/>
      <c r="L280" s="19">
        <f t="shared" si="80"/>
        <v>0</v>
      </c>
      <c r="M280" s="19">
        <f t="shared" si="81"/>
        <v>0</v>
      </c>
      <c r="N280" s="19">
        <f t="shared" si="82"/>
        <v>0</v>
      </c>
    </row>
    <row r="281" spans="1:14" ht="117.75" customHeight="1" outlineLevel="2" x14ac:dyDescent="0.25">
      <c r="A281" s="361" t="s">
        <v>643</v>
      </c>
      <c r="B281" s="362"/>
      <c r="C281" s="203" t="s">
        <v>648</v>
      </c>
      <c r="D281" s="206" t="s">
        <v>649</v>
      </c>
      <c r="E281" s="183">
        <v>162</v>
      </c>
      <c r="F281" s="106" t="s">
        <v>161</v>
      </c>
      <c r="G281" s="22"/>
      <c r="H281" s="94">
        <v>265.44</v>
      </c>
      <c r="I281" s="94">
        <v>238.56000000000003</v>
      </c>
      <c r="J281" s="294">
        <v>464.52</v>
      </c>
      <c r="K281" s="231"/>
      <c r="L281" s="19">
        <f t="shared" si="80"/>
        <v>0</v>
      </c>
      <c r="M281" s="19">
        <f t="shared" si="81"/>
        <v>0</v>
      </c>
      <c r="N281" s="19">
        <f t="shared" si="82"/>
        <v>0</v>
      </c>
    </row>
    <row r="282" spans="1:14" ht="117.75" customHeight="1" outlineLevel="2" x14ac:dyDescent="0.25">
      <c r="A282" s="361" t="s">
        <v>632</v>
      </c>
      <c r="B282" s="362"/>
      <c r="C282" s="203" t="s">
        <v>634</v>
      </c>
      <c r="D282" s="509" t="s">
        <v>636</v>
      </c>
      <c r="E282" s="183">
        <v>1340</v>
      </c>
      <c r="F282" s="106" t="s">
        <v>598</v>
      </c>
      <c r="G282" s="466"/>
      <c r="H282" s="94">
        <v>1047.2</v>
      </c>
      <c r="I282" s="94">
        <v>943.04000000000008</v>
      </c>
      <c r="J282" s="294">
        <v>1832.6000000000001</v>
      </c>
      <c r="K282" s="231"/>
      <c r="L282" s="19">
        <f t="shared" si="80"/>
        <v>0</v>
      </c>
      <c r="M282" s="19">
        <f t="shared" si="81"/>
        <v>0</v>
      </c>
      <c r="N282" s="19">
        <f t="shared" si="82"/>
        <v>0</v>
      </c>
    </row>
    <row r="283" spans="1:14" ht="117.75" customHeight="1" outlineLevel="2" x14ac:dyDescent="0.25">
      <c r="A283" s="361" t="s">
        <v>633</v>
      </c>
      <c r="B283" s="362"/>
      <c r="C283" s="203" t="s">
        <v>635</v>
      </c>
      <c r="D283" s="509"/>
      <c r="E283" s="183">
        <v>2090</v>
      </c>
      <c r="F283" s="106" t="s">
        <v>598</v>
      </c>
      <c r="G283" s="467"/>
      <c r="H283" s="94">
        <v>1264.48</v>
      </c>
      <c r="I283" s="94">
        <v>1137.92</v>
      </c>
      <c r="J283" s="294">
        <v>2212.84</v>
      </c>
      <c r="K283" s="231"/>
      <c r="L283" s="19">
        <f t="shared" si="80"/>
        <v>0</v>
      </c>
      <c r="M283" s="19">
        <f t="shared" si="81"/>
        <v>0</v>
      </c>
      <c r="N283" s="19">
        <f t="shared" si="82"/>
        <v>0</v>
      </c>
    </row>
    <row r="284" spans="1:14" ht="134.25" customHeight="1" outlineLevel="2" x14ac:dyDescent="0.25">
      <c r="A284" s="361" t="s">
        <v>650</v>
      </c>
      <c r="B284" s="362"/>
      <c r="C284" s="203" t="s">
        <v>651</v>
      </c>
      <c r="D284" s="206" t="s">
        <v>652</v>
      </c>
      <c r="E284" s="183">
        <v>174</v>
      </c>
      <c r="F284" s="106" t="s">
        <v>161</v>
      </c>
      <c r="G284" s="202"/>
      <c r="H284" s="94">
        <v>240.8</v>
      </c>
      <c r="I284" s="94">
        <v>217.28000000000003</v>
      </c>
      <c r="J284" s="294">
        <v>421.40000000000003</v>
      </c>
      <c r="K284" s="231"/>
      <c r="L284" s="19">
        <f t="shared" si="80"/>
        <v>0</v>
      </c>
      <c r="M284" s="19">
        <f t="shared" si="81"/>
        <v>0</v>
      </c>
      <c r="N284" s="19">
        <f t="shared" si="82"/>
        <v>0</v>
      </c>
    </row>
    <row r="285" spans="1:14" ht="111" customHeight="1" outlineLevel="2" x14ac:dyDescent="0.25">
      <c r="A285" s="510" t="s">
        <v>243</v>
      </c>
      <c r="B285" s="510"/>
      <c r="C285" s="207" t="s">
        <v>515</v>
      </c>
      <c r="D285" s="441"/>
      <c r="E285" s="180">
        <v>3000</v>
      </c>
      <c r="F285" s="106" t="s">
        <v>598</v>
      </c>
      <c r="G285" s="514"/>
      <c r="H285" s="40">
        <v>2609.6000000000004</v>
      </c>
      <c r="I285" s="40">
        <v>2348.6400000000003</v>
      </c>
      <c r="J285" s="40">
        <v>4566.8000000000011</v>
      </c>
      <c r="K285" s="231"/>
      <c r="L285" s="19">
        <f t="shared" si="80"/>
        <v>0</v>
      </c>
      <c r="M285" s="19">
        <f t="shared" si="81"/>
        <v>0</v>
      </c>
      <c r="N285" s="19">
        <f t="shared" si="82"/>
        <v>0</v>
      </c>
    </row>
    <row r="286" spans="1:14" ht="47.25" customHeight="1" outlineLevel="2" x14ac:dyDescent="0.25">
      <c r="A286" s="433" t="s">
        <v>46</v>
      </c>
      <c r="B286" s="433"/>
      <c r="C286" s="8" t="s">
        <v>516</v>
      </c>
      <c r="D286" s="441"/>
      <c r="E286" s="180">
        <v>3270</v>
      </c>
      <c r="F286" s="106" t="s">
        <v>598</v>
      </c>
      <c r="G286" s="515"/>
      <c r="H286" s="40">
        <v>2225.44</v>
      </c>
      <c r="I286" s="40">
        <v>2003.6800000000003</v>
      </c>
      <c r="J286" s="40">
        <v>3894.52</v>
      </c>
      <c r="K286" s="231"/>
      <c r="L286" s="19">
        <f t="shared" si="80"/>
        <v>0</v>
      </c>
      <c r="M286" s="19">
        <f t="shared" si="81"/>
        <v>0</v>
      </c>
      <c r="N286" s="19">
        <f t="shared" si="82"/>
        <v>0</v>
      </c>
    </row>
    <row r="287" spans="1:14" ht="47.25" customHeight="1" outlineLevel="2" x14ac:dyDescent="0.25">
      <c r="A287" s="433" t="s">
        <v>47</v>
      </c>
      <c r="B287" s="433"/>
      <c r="C287" s="8" t="s">
        <v>517</v>
      </c>
      <c r="D287" s="441"/>
      <c r="E287" s="180">
        <v>4170</v>
      </c>
      <c r="F287" s="106" t="s">
        <v>598</v>
      </c>
      <c r="G287" s="515"/>
      <c r="H287" s="40">
        <v>2468.48</v>
      </c>
      <c r="I287" s="40">
        <v>2222.0800000000004</v>
      </c>
      <c r="J287" s="40">
        <v>4319.84</v>
      </c>
      <c r="K287" s="231"/>
      <c r="L287" s="19">
        <f t="shared" si="80"/>
        <v>0</v>
      </c>
      <c r="M287" s="19">
        <f t="shared" si="81"/>
        <v>0</v>
      </c>
      <c r="N287" s="19">
        <f t="shared" si="82"/>
        <v>0</v>
      </c>
    </row>
    <row r="288" spans="1:14" ht="47.25" customHeight="1" outlineLevel="2" x14ac:dyDescent="0.25">
      <c r="A288" s="433" t="s">
        <v>233</v>
      </c>
      <c r="B288" s="433"/>
      <c r="C288" s="8" t="s">
        <v>518</v>
      </c>
      <c r="D288" s="441"/>
      <c r="E288" s="180">
        <v>2400</v>
      </c>
      <c r="F288" s="106" t="s">
        <v>598</v>
      </c>
      <c r="G288" s="515"/>
      <c r="H288" s="40">
        <v>2505.44</v>
      </c>
      <c r="I288" s="40">
        <v>2254.5600000000004</v>
      </c>
      <c r="J288" s="40">
        <v>4384.5200000000004</v>
      </c>
      <c r="K288" s="231"/>
      <c r="L288" s="19">
        <f t="shared" si="80"/>
        <v>0</v>
      </c>
      <c r="M288" s="19">
        <f t="shared" si="81"/>
        <v>0</v>
      </c>
      <c r="N288" s="19">
        <f t="shared" si="82"/>
        <v>0</v>
      </c>
    </row>
    <row r="289" spans="1:14" ht="35.25" customHeight="1" outlineLevel="2" x14ac:dyDescent="0.25">
      <c r="A289" s="433" t="s">
        <v>52</v>
      </c>
      <c r="B289" s="433"/>
      <c r="C289" s="8" t="s">
        <v>496</v>
      </c>
      <c r="D289" s="441"/>
      <c r="E289" s="180">
        <v>240</v>
      </c>
      <c r="F289" s="9" t="s">
        <v>161</v>
      </c>
      <c r="G289" s="515"/>
      <c r="H289" s="40">
        <v>528.6400000000001</v>
      </c>
      <c r="I289" s="40">
        <v>476.00000000000006</v>
      </c>
      <c r="J289" s="40">
        <v>925.12000000000012</v>
      </c>
      <c r="K289" s="231"/>
      <c r="L289" s="19">
        <f t="shared" si="80"/>
        <v>0</v>
      </c>
      <c r="M289" s="19">
        <f t="shared" si="81"/>
        <v>0</v>
      </c>
      <c r="N289" s="19">
        <f t="shared" si="82"/>
        <v>0</v>
      </c>
    </row>
    <row r="290" spans="1:14" ht="35.25" customHeight="1" outlineLevel="2" x14ac:dyDescent="0.25">
      <c r="A290" s="433" t="s">
        <v>53</v>
      </c>
      <c r="B290" s="433"/>
      <c r="C290" s="8" t="s">
        <v>497</v>
      </c>
      <c r="D290" s="441"/>
      <c r="E290" s="180">
        <v>330</v>
      </c>
      <c r="F290" s="9" t="s">
        <v>161</v>
      </c>
      <c r="G290" s="515"/>
      <c r="H290" s="40">
        <v>649.6</v>
      </c>
      <c r="I290" s="40">
        <v>584.6400000000001</v>
      </c>
      <c r="J290" s="40">
        <v>1136.8</v>
      </c>
      <c r="K290" s="231"/>
      <c r="L290" s="19">
        <f t="shared" si="80"/>
        <v>0</v>
      </c>
      <c r="M290" s="19">
        <f t="shared" si="81"/>
        <v>0</v>
      </c>
      <c r="N290" s="19">
        <f t="shared" si="82"/>
        <v>0</v>
      </c>
    </row>
    <row r="291" spans="1:14" ht="35.25" customHeight="1" outlineLevel="2" x14ac:dyDescent="0.25">
      <c r="A291" s="433" t="s">
        <v>54</v>
      </c>
      <c r="B291" s="433"/>
      <c r="C291" s="8" t="s">
        <v>498</v>
      </c>
      <c r="D291" s="441"/>
      <c r="E291" s="180">
        <v>300</v>
      </c>
      <c r="F291" s="9" t="s">
        <v>161</v>
      </c>
      <c r="G291" s="515"/>
      <c r="H291" s="40">
        <v>721.28000000000009</v>
      </c>
      <c r="I291" s="40">
        <v>648.48</v>
      </c>
      <c r="J291" s="40">
        <v>1262.2400000000002</v>
      </c>
      <c r="K291" s="231"/>
      <c r="L291" s="19">
        <f t="shared" si="80"/>
        <v>0</v>
      </c>
      <c r="M291" s="19">
        <f t="shared" si="81"/>
        <v>0</v>
      </c>
      <c r="N291" s="19">
        <f t="shared" si="82"/>
        <v>0</v>
      </c>
    </row>
    <row r="292" spans="1:14" ht="35.25" customHeight="1" outlineLevel="2" x14ac:dyDescent="0.25">
      <c r="A292" s="433" t="s">
        <v>55</v>
      </c>
      <c r="B292" s="433"/>
      <c r="C292" s="8" t="s">
        <v>499</v>
      </c>
      <c r="D292" s="441"/>
      <c r="E292" s="180">
        <v>370</v>
      </c>
      <c r="F292" s="9" t="s">
        <v>161</v>
      </c>
      <c r="G292" s="515"/>
      <c r="H292" s="40">
        <v>1027.0400000000002</v>
      </c>
      <c r="I292" s="40">
        <v>924.00000000000011</v>
      </c>
      <c r="J292" s="40">
        <v>1797.3200000000004</v>
      </c>
      <c r="K292" s="231"/>
      <c r="L292" s="19">
        <f t="shared" si="80"/>
        <v>0</v>
      </c>
      <c r="M292" s="19">
        <f t="shared" si="81"/>
        <v>0</v>
      </c>
      <c r="N292" s="19">
        <f t="shared" si="82"/>
        <v>0</v>
      </c>
    </row>
    <row r="293" spans="1:14" ht="35.25" customHeight="1" outlineLevel="2" x14ac:dyDescent="0.25">
      <c r="A293" s="433" t="s">
        <v>56</v>
      </c>
      <c r="B293" s="433"/>
      <c r="C293" s="286" t="s">
        <v>500</v>
      </c>
      <c r="D293" s="441"/>
      <c r="E293" s="180">
        <v>400</v>
      </c>
      <c r="F293" s="9" t="s">
        <v>161</v>
      </c>
      <c r="G293" s="516"/>
      <c r="H293" s="40">
        <v>938.56000000000006</v>
      </c>
      <c r="I293" s="40">
        <v>844.48000000000013</v>
      </c>
      <c r="J293" s="40">
        <v>1642.48</v>
      </c>
      <c r="K293" s="231"/>
      <c r="L293" s="19">
        <f t="shared" si="80"/>
        <v>0</v>
      </c>
      <c r="M293" s="19">
        <f t="shared" si="81"/>
        <v>0</v>
      </c>
      <c r="N293" s="19">
        <f t="shared" si="82"/>
        <v>0</v>
      </c>
    </row>
    <row r="294" spans="1:14" ht="49.5" customHeight="1" outlineLevel="2" x14ac:dyDescent="0.25">
      <c r="A294" s="433" t="s">
        <v>57</v>
      </c>
      <c r="B294" s="433"/>
      <c r="C294" s="129" t="s">
        <v>519</v>
      </c>
      <c r="D294" s="504" t="s">
        <v>224</v>
      </c>
      <c r="E294" s="180">
        <v>1750</v>
      </c>
      <c r="F294" s="106" t="s">
        <v>598</v>
      </c>
      <c r="G294" s="432"/>
      <c r="H294" s="29">
        <v>1454.88</v>
      </c>
      <c r="I294" s="29">
        <v>1309.2800000000002</v>
      </c>
      <c r="J294" s="30">
        <v>2546.04</v>
      </c>
      <c r="K294" s="231"/>
      <c r="L294" s="19">
        <f t="shared" si="80"/>
        <v>0</v>
      </c>
      <c r="M294" s="19">
        <f t="shared" si="81"/>
        <v>0</v>
      </c>
      <c r="N294" s="19">
        <f t="shared" si="82"/>
        <v>0</v>
      </c>
    </row>
    <row r="295" spans="1:14" ht="49.5" customHeight="1" outlineLevel="2" x14ac:dyDescent="0.25">
      <c r="A295" s="433" t="s">
        <v>58</v>
      </c>
      <c r="B295" s="433"/>
      <c r="C295" s="127" t="s">
        <v>520</v>
      </c>
      <c r="D295" s="504"/>
      <c r="E295" s="180">
        <v>2250</v>
      </c>
      <c r="F295" s="106" t="s">
        <v>598</v>
      </c>
      <c r="G295" s="432"/>
      <c r="H295" s="29">
        <v>1541.1200000000001</v>
      </c>
      <c r="I295" s="29">
        <v>1387.68</v>
      </c>
      <c r="J295" s="30">
        <v>2696.96</v>
      </c>
      <c r="K295" s="231"/>
      <c r="L295" s="19">
        <f t="shared" si="80"/>
        <v>0</v>
      </c>
      <c r="M295" s="19">
        <f t="shared" si="81"/>
        <v>0</v>
      </c>
      <c r="N295" s="19">
        <f t="shared" si="82"/>
        <v>0</v>
      </c>
    </row>
    <row r="296" spans="1:14" ht="49.5" customHeight="1" outlineLevel="2" x14ac:dyDescent="0.25">
      <c r="A296" s="476" t="s">
        <v>59</v>
      </c>
      <c r="B296" s="476"/>
      <c r="C296" s="130" t="s">
        <v>521</v>
      </c>
      <c r="D296" s="504"/>
      <c r="E296" s="9">
        <v>1500</v>
      </c>
      <c r="F296" s="106" t="s">
        <v>598</v>
      </c>
      <c r="G296" s="432"/>
      <c r="H296" s="29">
        <v>2000.3200000000002</v>
      </c>
      <c r="I296" s="29">
        <v>1800.9600000000003</v>
      </c>
      <c r="J296" s="30">
        <v>3500.5600000000004</v>
      </c>
      <c r="K296" s="231"/>
      <c r="L296" s="19">
        <f t="shared" si="80"/>
        <v>0</v>
      </c>
      <c r="M296" s="19">
        <f t="shared" si="81"/>
        <v>0</v>
      </c>
      <c r="N296" s="19">
        <f t="shared" si="82"/>
        <v>0</v>
      </c>
    </row>
    <row r="297" spans="1:14" ht="35.25" customHeight="1" outlineLevel="2" x14ac:dyDescent="0.25">
      <c r="A297" s="433" t="s">
        <v>64</v>
      </c>
      <c r="B297" s="433"/>
      <c r="C297" s="127" t="s">
        <v>522</v>
      </c>
      <c r="D297" s="504"/>
      <c r="E297" s="193">
        <v>140</v>
      </c>
      <c r="F297" s="119" t="s">
        <v>161</v>
      </c>
      <c r="G297" s="432"/>
      <c r="H297" s="29">
        <v>370.72</v>
      </c>
      <c r="I297" s="29">
        <v>333.76000000000005</v>
      </c>
      <c r="J297" s="30">
        <v>648.76</v>
      </c>
      <c r="K297" s="231"/>
      <c r="L297" s="19">
        <f t="shared" si="80"/>
        <v>0</v>
      </c>
      <c r="M297" s="19">
        <f t="shared" si="81"/>
        <v>0</v>
      </c>
      <c r="N297" s="19">
        <f t="shared" si="82"/>
        <v>0</v>
      </c>
    </row>
    <row r="298" spans="1:14" ht="35.25" customHeight="1" outlineLevel="2" x14ac:dyDescent="0.25">
      <c r="A298" s="433" t="s">
        <v>65</v>
      </c>
      <c r="B298" s="433"/>
      <c r="C298" s="127" t="s">
        <v>523</v>
      </c>
      <c r="D298" s="504"/>
      <c r="E298" s="180">
        <v>170</v>
      </c>
      <c r="F298" s="156" t="s">
        <v>161</v>
      </c>
      <c r="G298" s="432"/>
      <c r="H298" s="29">
        <v>528.6400000000001</v>
      </c>
      <c r="I298" s="29">
        <v>476.00000000000006</v>
      </c>
      <c r="J298" s="30">
        <v>925.12000000000012</v>
      </c>
      <c r="K298" s="231"/>
      <c r="L298" s="19">
        <f t="shared" si="80"/>
        <v>0</v>
      </c>
      <c r="M298" s="19">
        <f t="shared" si="81"/>
        <v>0</v>
      </c>
      <c r="N298" s="19">
        <f t="shared" si="82"/>
        <v>0</v>
      </c>
    </row>
    <row r="299" spans="1:14" ht="35.25" customHeight="1" outlineLevel="2" x14ac:dyDescent="0.25">
      <c r="A299" s="433" t="s">
        <v>66</v>
      </c>
      <c r="B299" s="433"/>
      <c r="C299" s="127" t="s">
        <v>524</v>
      </c>
      <c r="D299" s="504"/>
      <c r="E299" s="180">
        <v>170</v>
      </c>
      <c r="F299" s="156" t="s">
        <v>161</v>
      </c>
      <c r="G299" s="432"/>
      <c r="H299" s="29">
        <v>507.36000000000007</v>
      </c>
      <c r="I299" s="29">
        <v>455.84000000000003</v>
      </c>
      <c r="J299" s="30">
        <v>887.88000000000011</v>
      </c>
      <c r="K299" s="231"/>
      <c r="L299" s="19">
        <f t="shared" si="80"/>
        <v>0</v>
      </c>
      <c r="M299" s="19">
        <f t="shared" si="81"/>
        <v>0</v>
      </c>
      <c r="N299" s="19">
        <f t="shared" si="82"/>
        <v>0</v>
      </c>
    </row>
    <row r="300" spans="1:14" ht="35.25" customHeight="1" outlineLevel="2" x14ac:dyDescent="0.25">
      <c r="A300" s="433" t="s">
        <v>67</v>
      </c>
      <c r="B300" s="433"/>
      <c r="C300" s="127" t="s">
        <v>525</v>
      </c>
      <c r="D300" s="504"/>
      <c r="E300" s="180">
        <v>170</v>
      </c>
      <c r="F300" s="156" t="s">
        <v>161</v>
      </c>
      <c r="G300" s="432"/>
      <c r="H300" s="29">
        <v>698.88000000000011</v>
      </c>
      <c r="I300" s="29">
        <v>628.32000000000005</v>
      </c>
      <c r="J300" s="30">
        <v>1223.0400000000002</v>
      </c>
      <c r="K300" s="231"/>
      <c r="L300" s="19">
        <f t="shared" si="80"/>
        <v>0</v>
      </c>
      <c r="M300" s="19">
        <f t="shared" si="81"/>
        <v>0</v>
      </c>
      <c r="N300" s="19">
        <f t="shared" si="82"/>
        <v>0</v>
      </c>
    </row>
    <row r="301" spans="1:14" ht="35.25" customHeight="1" outlineLevel="2" x14ac:dyDescent="0.25">
      <c r="A301" s="433" t="s">
        <v>68</v>
      </c>
      <c r="B301" s="433"/>
      <c r="C301" s="127" t="s">
        <v>526</v>
      </c>
      <c r="D301" s="504"/>
      <c r="E301" s="180">
        <v>170</v>
      </c>
      <c r="F301" s="156" t="s">
        <v>161</v>
      </c>
      <c r="G301" s="432"/>
      <c r="H301" s="29">
        <v>827.68000000000006</v>
      </c>
      <c r="I301" s="29">
        <v>744.80000000000007</v>
      </c>
      <c r="J301" s="30">
        <v>1448.44</v>
      </c>
      <c r="K301" s="231"/>
      <c r="L301" s="19">
        <f t="shared" si="80"/>
        <v>0</v>
      </c>
      <c r="M301" s="19">
        <f t="shared" si="81"/>
        <v>0</v>
      </c>
      <c r="N301" s="19">
        <f t="shared" si="82"/>
        <v>0</v>
      </c>
    </row>
    <row r="302" spans="1:14" ht="47.25" customHeight="1" outlineLevel="2" x14ac:dyDescent="0.25">
      <c r="A302" s="433" t="s">
        <v>69</v>
      </c>
      <c r="B302" s="433"/>
      <c r="C302" s="283" t="s">
        <v>527</v>
      </c>
      <c r="D302" s="435" t="s">
        <v>225</v>
      </c>
      <c r="E302" s="180">
        <v>1970</v>
      </c>
      <c r="F302" s="106" t="s">
        <v>598</v>
      </c>
      <c r="G302" s="435"/>
      <c r="H302" s="29">
        <v>1728.16</v>
      </c>
      <c r="I302" s="29">
        <v>1554.5600000000002</v>
      </c>
      <c r="J302" s="30">
        <v>3024.28</v>
      </c>
      <c r="K302" s="231"/>
      <c r="L302" s="19">
        <f t="shared" si="80"/>
        <v>0</v>
      </c>
      <c r="M302" s="19">
        <f t="shared" si="81"/>
        <v>0</v>
      </c>
      <c r="N302" s="19">
        <f t="shared" si="82"/>
        <v>0</v>
      </c>
    </row>
    <row r="303" spans="1:14" ht="47.25" customHeight="1" outlineLevel="2" x14ac:dyDescent="0.25">
      <c r="A303" s="433" t="s">
        <v>70</v>
      </c>
      <c r="B303" s="433"/>
      <c r="C303" s="284" t="s">
        <v>529</v>
      </c>
      <c r="D303" s="435"/>
      <c r="E303" s="180">
        <v>2670</v>
      </c>
      <c r="F303" s="106" t="s">
        <v>598</v>
      </c>
      <c r="G303" s="435"/>
      <c r="H303" s="29">
        <v>1784.16</v>
      </c>
      <c r="I303" s="29">
        <v>1606.0800000000002</v>
      </c>
      <c r="J303" s="30">
        <v>3122.28</v>
      </c>
      <c r="K303" s="231"/>
      <c r="L303" s="19">
        <f t="shared" si="80"/>
        <v>0</v>
      </c>
      <c r="M303" s="19">
        <f t="shared" si="81"/>
        <v>0</v>
      </c>
      <c r="N303" s="19">
        <f t="shared" si="82"/>
        <v>0</v>
      </c>
    </row>
    <row r="304" spans="1:14" ht="47.25" customHeight="1" outlineLevel="2" x14ac:dyDescent="0.25">
      <c r="A304" s="476" t="s">
        <v>71</v>
      </c>
      <c r="B304" s="476"/>
      <c r="C304" s="285" t="s">
        <v>528</v>
      </c>
      <c r="D304" s="435"/>
      <c r="E304" s="9">
        <v>1500</v>
      </c>
      <c r="F304" s="106" t="s">
        <v>598</v>
      </c>
      <c r="G304" s="435"/>
      <c r="H304" s="29">
        <v>1998.0800000000002</v>
      </c>
      <c r="I304" s="29">
        <v>1798.7200000000003</v>
      </c>
      <c r="J304" s="30">
        <v>3496.6400000000003</v>
      </c>
      <c r="K304" s="231"/>
      <c r="L304" s="19">
        <f t="shared" si="80"/>
        <v>0</v>
      </c>
      <c r="M304" s="19">
        <f t="shared" si="81"/>
        <v>0</v>
      </c>
      <c r="N304" s="19">
        <f t="shared" si="82"/>
        <v>0</v>
      </c>
    </row>
    <row r="305" spans="1:14" ht="35.25" customHeight="1" outlineLevel="2" x14ac:dyDescent="0.25">
      <c r="A305" s="433" t="s">
        <v>76</v>
      </c>
      <c r="B305" s="433"/>
      <c r="C305" s="284" t="s">
        <v>534</v>
      </c>
      <c r="D305" s="435"/>
      <c r="E305" s="180">
        <v>190</v>
      </c>
      <c r="F305" s="9" t="s">
        <v>161</v>
      </c>
      <c r="G305" s="435"/>
      <c r="H305" s="29">
        <v>414.40000000000003</v>
      </c>
      <c r="I305" s="29">
        <v>372.96000000000004</v>
      </c>
      <c r="J305" s="30">
        <v>725.2</v>
      </c>
      <c r="K305" s="231"/>
      <c r="L305" s="19">
        <f t="shared" si="80"/>
        <v>0</v>
      </c>
      <c r="M305" s="19">
        <f t="shared" si="81"/>
        <v>0</v>
      </c>
      <c r="N305" s="19">
        <f t="shared" si="82"/>
        <v>0</v>
      </c>
    </row>
    <row r="306" spans="1:14" ht="35.25" customHeight="1" outlineLevel="2" x14ac:dyDescent="0.25">
      <c r="A306" s="433" t="s">
        <v>77</v>
      </c>
      <c r="B306" s="433"/>
      <c r="C306" s="284" t="s">
        <v>533</v>
      </c>
      <c r="D306" s="435"/>
      <c r="E306" s="180">
        <v>350</v>
      </c>
      <c r="F306" s="9" t="s">
        <v>161</v>
      </c>
      <c r="G306" s="435"/>
      <c r="H306" s="29">
        <v>470.40000000000003</v>
      </c>
      <c r="I306" s="29">
        <v>423.36</v>
      </c>
      <c r="J306" s="30">
        <v>823.2</v>
      </c>
      <c r="K306" s="231"/>
      <c r="L306" s="19">
        <f t="shared" si="80"/>
        <v>0</v>
      </c>
      <c r="M306" s="19">
        <f t="shared" si="81"/>
        <v>0</v>
      </c>
      <c r="N306" s="19">
        <f t="shared" si="82"/>
        <v>0</v>
      </c>
    </row>
    <row r="307" spans="1:14" ht="35.25" customHeight="1" outlineLevel="2" x14ac:dyDescent="0.25">
      <c r="A307" s="433" t="s">
        <v>78</v>
      </c>
      <c r="B307" s="433"/>
      <c r="C307" s="284" t="s">
        <v>532</v>
      </c>
      <c r="D307" s="435"/>
      <c r="E307" s="180">
        <v>290</v>
      </c>
      <c r="F307" s="9" t="s">
        <v>161</v>
      </c>
      <c r="G307" s="435"/>
      <c r="H307" s="29">
        <v>560</v>
      </c>
      <c r="I307" s="29">
        <v>504.00000000000006</v>
      </c>
      <c r="J307" s="30">
        <v>980</v>
      </c>
      <c r="K307" s="231"/>
      <c r="L307" s="19">
        <f t="shared" si="80"/>
        <v>0</v>
      </c>
      <c r="M307" s="19">
        <f t="shared" si="81"/>
        <v>0</v>
      </c>
      <c r="N307" s="19">
        <f t="shared" si="82"/>
        <v>0</v>
      </c>
    </row>
    <row r="308" spans="1:14" ht="35.25" customHeight="1" outlineLevel="2" x14ac:dyDescent="0.25">
      <c r="A308" s="433" t="s">
        <v>79</v>
      </c>
      <c r="B308" s="433"/>
      <c r="C308" s="284" t="s">
        <v>531</v>
      </c>
      <c r="D308" s="435"/>
      <c r="E308" s="180">
        <v>230</v>
      </c>
      <c r="F308" s="9" t="s">
        <v>161</v>
      </c>
      <c r="G308" s="435"/>
      <c r="H308" s="29">
        <v>756.00000000000011</v>
      </c>
      <c r="I308" s="29">
        <v>680.96</v>
      </c>
      <c r="J308" s="30">
        <v>1323.0000000000002</v>
      </c>
      <c r="K308" s="231"/>
      <c r="L308" s="19">
        <f t="shared" si="80"/>
        <v>0</v>
      </c>
      <c r="M308" s="19">
        <f t="shared" si="81"/>
        <v>0</v>
      </c>
      <c r="N308" s="19">
        <f t="shared" si="82"/>
        <v>0</v>
      </c>
    </row>
    <row r="309" spans="1:14" ht="31.5" customHeight="1" outlineLevel="2" x14ac:dyDescent="0.25">
      <c r="A309" s="433" t="s">
        <v>80</v>
      </c>
      <c r="B309" s="433"/>
      <c r="C309" s="284" t="s">
        <v>530</v>
      </c>
      <c r="D309" s="435"/>
      <c r="E309" s="180">
        <v>260</v>
      </c>
      <c r="F309" s="9" t="s">
        <v>161</v>
      </c>
      <c r="G309" s="435"/>
      <c r="H309" s="29">
        <v>685.44</v>
      </c>
      <c r="I309" s="29">
        <v>617.12</v>
      </c>
      <c r="J309" s="30">
        <v>1199.52</v>
      </c>
      <c r="K309" s="231"/>
      <c r="L309" s="19">
        <f t="shared" si="80"/>
        <v>0</v>
      </c>
      <c r="M309" s="19">
        <f t="shared" si="81"/>
        <v>0</v>
      </c>
      <c r="N309" s="19">
        <f t="shared" si="82"/>
        <v>0</v>
      </c>
    </row>
    <row r="310" spans="1:14" ht="31.5" customHeight="1" outlineLevel="2" x14ac:dyDescent="0.25">
      <c r="A310" s="433" t="s">
        <v>81</v>
      </c>
      <c r="B310" s="433"/>
      <c r="C310" s="129" t="s">
        <v>535</v>
      </c>
      <c r="D310" s="479" t="s">
        <v>226</v>
      </c>
      <c r="E310" s="181">
        <v>2130</v>
      </c>
      <c r="F310" s="106" t="s">
        <v>598</v>
      </c>
      <c r="G310" s="430"/>
      <c r="H310" s="29">
        <v>1476.16</v>
      </c>
      <c r="I310" s="29">
        <v>1328.3200000000002</v>
      </c>
      <c r="J310" s="30">
        <v>2583.2800000000002</v>
      </c>
      <c r="K310" s="231"/>
      <c r="L310" s="19">
        <f t="shared" si="80"/>
        <v>0</v>
      </c>
      <c r="M310" s="19">
        <f t="shared" si="81"/>
        <v>0</v>
      </c>
      <c r="N310" s="19">
        <f t="shared" si="82"/>
        <v>0</v>
      </c>
    </row>
    <row r="311" spans="1:14" ht="49.5" customHeight="1" outlineLevel="2" x14ac:dyDescent="0.25">
      <c r="A311" s="433" t="s">
        <v>82</v>
      </c>
      <c r="B311" s="433"/>
      <c r="C311" s="127" t="s">
        <v>536</v>
      </c>
      <c r="D311" s="480"/>
      <c r="E311" s="180">
        <v>2930</v>
      </c>
      <c r="F311" s="106" t="s">
        <v>598</v>
      </c>
      <c r="G311" s="432"/>
      <c r="H311" s="29">
        <v>1691.2000000000003</v>
      </c>
      <c r="I311" s="29">
        <v>1522.0800000000002</v>
      </c>
      <c r="J311" s="30">
        <v>2959.6000000000004</v>
      </c>
      <c r="K311" s="231"/>
      <c r="L311" s="19">
        <f t="shared" si="80"/>
        <v>0</v>
      </c>
      <c r="M311" s="19">
        <f t="shared" si="81"/>
        <v>0</v>
      </c>
      <c r="N311" s="19">
        <f t="shared" si="82"/>
        <v>0</v>
      </c>
    </row>
    <row r="312" spans="1:14" ht="51.75" customHeight="1" outlineLevel="2" x14ac:dyDescent="0.25">
      <c r="A312" s="482" t="s">
        <v>83</v>
      </c>
      <c r="B312" s="482"/>
      <c r="C312" s="130" t="s">
        <v>556</v>
      </c>
      <c r="D312" s="480"/>
      <c r="E312" s="180">
        <v>1300</v>
      </c>
      <c r="F312" s="106" t="s">
        <v>598</v>
      </c>
      <c r="G312" s="432"/>
      <c r="H312" s="29">
        <v>2021.6000000000001</v>
      </c>
      <c r="I312" s="29">
        <v>1820.0000000000002</v>
      </c>
      <c r="J312" s="30">
        <v>3537.8</v>
      </c>
      <c r="K312" s="231"/>
      <c r="L312" s="19">
        <f t="shared" si="80"/>
        <v>0</v>
      </c>
      <c r="M312" s="19">
        <f t="shared" si="81"/>
        <v>0</v>
      </c>
      <c r="N312" s="19">
        <f t="shared" si="82"/>
        <v>0</v>
      </c>
    </row>
    <row r="313" spans="1:14" ht="35.25" customHeight="1" outlineLevel="2" x14ac:dyDescent="0.25">
      <c r="A313" s="433" t="s">
        <v>85</v>
      </c>
      <c r="B313" s="433"/>
      <c r="C313" s="127" t="s">
        <v>537</v>
      </c>
      <c r="D313" s="480"/>
      <c r="E313" s="180">
        <v>170</v>
      </c>
      <c r="F313" s="9" t="s">
        <v>161</v>
      </c>
      <c r="G313" s="432"/>
      <c r="H313" s="29">
        <v>362.88000000000005</v>
      </c>
      <c r="I313" s="29">
        <v>325.92</v>
      </c>
      <c r="J313" s="30">
        <v>635.04000000000008</v>
      </c>
      <c r="K313" s="231"/>
      <c r="L313" s="19">
        <f t="shared" si="80"/>
        <v>0</v>
      </c>
      <c r="M313" s="19">
        <f t="shared" si="81"/>
        <v>0</v>
      </c>
      <c r="N313" s="19">
        <f t="shared" si="82"/>
        <v>0</v>
      </c>
    </row>
    <row r="314" spans="1:14" ht="41.25" customHeight="1" outlineLevel="2" x14ac:dyDescent="0.25">
      <c r="A314" s="433" t="s">
        <v>86</v>
      </c>
      <c r="B314" s="433"/>
      <c r="C314" s="127" t="s">
        <v>538</v>
      </c>
      <c r="D314" s="480"/>
      <c r="E314" s="180">
        <v>220</v>
      </c>
      <c r="F314" s="9" t="s">
        <v>161</v>
      </c>
      <c r="G314" s="432"/>
      <c r="H314" s="29">
        <v>416.64000000000004</v>
      </c>
      <c r="I314" s="29">
        <v>375.20000000000005</v>
      </c>
      <c r="J314" s="30">
        <v>729.12000000000012</v>
      </c>
      <c r="K314" s="231"/>
      <c r="L314" s="19">
        <f t="shared" si="80"/>
        <v>0</v>
      </c>
      <c r="M314" s="19">
        <f t="shared" si="81"/>
        <v>0</v>
      </c>
      <c r="N314" s="19">
        <f t="shared" si="82"/>
        <v>0</v>
      </c>
    </row>
    <row r="315" spans="1:14" ht="52.5" customHeight="1" outlineLevel="2" x14ac:dyDescent="0.25">
      <c r="A315" s="433" t="s">
        <v>87</v>
      </c>
      <c r="B315" s="433"/>
      <c r="C315" s="127" t="s">
        <v>539</v>
      </c>
      <c r="D315" s="480"/>
      <c r="E315" s="180">
        <v>260</v>
      </c>
      <c r="F315" s="9" t="s">
        <v>161</v>
      </c>
      <c r="G315" s="432"/>
      <c r="H315" s="29">
        <v>454.72</v>
      </c>
      <c r="I315" s="29">
        <v>408.8</v>
      </c>
      <c r="J315" s="30">
        <v>795.76</v>
      </c>
      <c r="K315" s="231"/>
      <c r="L315" s="19">
        <f t="shared" si="80"/>
        <v>0</v>
      </c>
      <c r="M315" s="19">
        <f t="shared" si="81"/>
        <v>0</v>
      </c>
      <c r="N315" s="19">
        <f t="shared" si="82"/>
        <v>0</v>
      </c>
    </row>
    <row r="316" spans="1:14" ht="47.25" customHeight="1" outlineLevel="2" x14ac:dyDescent="0.25">
      <c r="A316" s="433" t="s">
        <v>88</v>
      </c>
      <c r="B316" s="433"/>
      <c r="C316" s="127" t="s">
        <v>540</v>
      </c>
      <c r="D316" s="480"/>
      <c r="E316" s="180">
        <v>230</v>
      </c>
      <c r="F316" s="9" t="s">
        <v>161</v>
      </c>
      <c r="G316" s="432"/>
      <c r="H316" s="29">
        <v>599.20000000000005</v>
      </c>
      <c r="I316" s="29">
        <v>538.72</v>
      </c>
      <c r="J316" s="30">
        <v>1048.6000000000001</v>
      </c>
      <c r="K316" s="231"/>
      <c r="L316" s="19">
        <f t="shared" si="80"/>
        <v>0</v>
      </c>
      <c r="M316" s="19">
        <f t="shared" si="81"/>
        <v>0</v>
      </c>
      <c r="N316" s="19">
        <f t="shared" si="82"/>
        <v>0</v>
      </c>
    </row>
    <row r="317" spans="1:14" ht="72" customHeight="1" outlineLevel="2" x14ac:dyDescent="0.25">
      <c r="A317" s="433" t="s">
        <v>89</v>
      </c>
      <c r="B317" s="433"/>
      <c r="C317" s="128" t="s">
        <v>541</v>
      </c>
      <c r="D317" s="480"/>
      <c r="E317" s="182">
        <v>290</v>
      </c>
      <c r="F317" s="9" t="s">
        <v>161</v>
      </c>
      <c r="G317" s="432"/>
      <c r="H317" s="50">
        <v>562.24</v>
      </c>
      <c r="I317" s="50">
        <v>506.24000000000007</v>
      </c>
      <c r="J317" s="51">
        <v>983.92000000000007</v>
      </c>
      <c r="K317" s="231"/>
      <c r="L317" s="19">
        <f t="shared" si="80"/>
        <v>0</v>
      </c>
      <c r="M317" s="19">
        <f t="shared" si="81"/>
        <v>0</v>
      </c>
      <c r="N317" s="19">
        <f t="shared" si="82"/>
        <v>0</v>
      </c>
    </row>
    <row r="318" spans="1:14" ht="30" customHeight="1" outlineLevel="1" x14ac:dyDescent="0.25">
      <c r="A318" s="375" t="s">
        <v>411</v>
      </c>
      <c r="B318" s="376"/>
      <c r="C318" s="376"/>
      <c r="D318" s="376"/>
      <c r="E318" s="376"/>
      <c r="F318" s="376"/>
      <c r="G318" s="376"/>
      <c r="H318" s="357"/>
      <c r="I318" s="357"/>
      <c r="J318" s="357"/>
      <c r="K318" s="357"/>
      <c r="L318" s="357"/>
      <c r="M318" s="357"/>
      <c r="N318" s="358"/>
    </row>
    <row r="319" spans="1:14" ht="93" customHeight="1" outlineLevel="2" x14ac:dyDescent="0.25">
      <c r="A319" s="488" t="s">
        <v>48</v>
      </c>
      <c r="B319" s="488"/>
      <c r="C319" s="282" t="s">
        <v>413</v>
      </c>
      <c r="D319" s="10"/>
      <c r="E319" s="10">
        <v>2700</v>
      </c>
      <c r="F319" s="106" t="s">
        <v>598</v>
      </c>
      <c r="G319" s="436"/>
      <c r="H319" s="10">
        <v>3442.88</v>
      </c>
      <c r="I319" s="10">
        <v>3099.0400000000004</v>
      </c>
      <c r="J319" s="10">
        <v>6025.04</v>
      </c>
      <c r="K319" s="231"/>
      <c r="L319" s="10">
        <f t="shared" ref="L319:N322" si="83">H319*$K319</f>
        <v>0</v>
      </c>
      <c r="M319" s="291">
        <f t="shared" si="83"/>
        <v>0</v>
      </c>
      <c r="N319" s="291">
        <f t="shared" si="83"/>
        <v>0</v>
      </c>
    </row>
    <row r="320" spans="1:14" ht="93" customHeight="1" outlineLevel="2" x14ac:dyDescent="0.25">
      <c r="A320" s="476" t="s">
        <v>60</v>
      </c>
      <c r="B320" s="476"/>
      <c r="C320" s="130" t="s">
        <v>414</v>
      </c>
      <c r="D320" s="116"/>
      <c r="E320" s="9">
        <v>1500</v>
      </c>
      <c r="F320" s="106" t="s">
        <v>598</v>
      </c>
      <c r="G320" s="437"/>
      <c r="H320" s="29">
        <v>2434.88</v>
      </c>
      <c r="I320" s="29">
        <v>2191.84</v>
      </c>
      <c r="J320" s="30">
        <v>4261.04</v>
      </c>
      <c r="K320" s="231"/>
      <c r="L320" s="291">
        <f t="shared" si="83"/>
        <v>0</v>
      </c>
      <c r="M320" s="291">
        <f t="shared" si="83"/>
        <v>0</v>
      </c>
      <c r="N320" s="291">
        <f t="shared" si="83"/>
        <v>0</v>
      </c>
    </row>
    <row r="321" spans="1:14" ht="91.5" customHeight="1" outlineLevel="2" x14ac:dyDescent="0.25">
      <c r="A321" s="476" t="s">
        <v>72</v>
      </c>
      <c r="B321" s="476"/>
      <c r="C321" s="130" t="s">
        <v>415</v>
      </c>
      <c r="D321" s="116"/>
      <c r="E321" s="9">
        <v>1500</v>
      </c>
      <c r="F321" s="106" t="s">
        <v>598</v>
      </c>
      <c r="G321" s="437"/>
      <c r="H321" s="29">
        <v>2526.7200000000003</v>
      </c>
      <c r="I321" s="29">
        <v>2273.6000000000004</v>
      </c>
      <c r="J321" s="30">
        <v>4421.76</v>
      </c>
      <c r="K321" s="231"/>
      <c r="L321" s="291">
        <f t="shared" si="83"/>
        <v>0</v>
      </c>
      <c r="M321" s="291">
        <f t="shared" si="83"/>
        <v>0</v>
      </c>
      <c r="N321" s="291">
        <f t="shared" si="83"/>
        <v>0</v>
      </c>
    </row>
    <row r="322" spans="1:14" ht="90" customHeight="1" outlineLevel="2" x14ac:dyDescent="0.25">
      <c r="A322" s="476" t="s">
        <v>84</v>
      </c>
      <c r="B322" s="476"/>
      <c r="C322" s="130" t="s">
        <v>416</v>
      </c>
      <c r="D322" s="116"/>
      <c r="E322" s="9">
        <v>1100</v>
      </c>
      <c r="F322" s="106" t="s">
        <v>598</v>
      </c>
      <c r="G322" s="438"/>
      <c r="H322" s="29">
        <v>2337.44</v>
      </c>
      <c r="I322" s="29">
        <v>2104.48</v>
      </c>
      <c r="J322" s="30">
        <v>4090.52</v>
      </c>
      <c r="K322" s="231"/>
      <c r="L322" s="291">
        <f t="shared" si="83"/>
        <v>0</v>
      </c>
      <c r="M322" s="291">
        <f t="shared" si="83"/>
        <v>0</v>
      </c>
      <c r="N322" s="291">
        <f t="shared" si="83"/>
        <v>0</v>
      </c>
    </row>
    <row r="323" spans="1:14" ht="19.5" customHeight="1" outlineLevel="1" x14ac:dyDescent="0.25">
      <c r="A323" s="375" t="s">
        <v>412</v>
      </c>
      <c r="B323" s="376"/>
      <c r="C323" s="376"/>
      <c r="D323" s="376"/>
      <c r="E323" s="376"/>
      <c r="F323" s="376"/>
      <c r="G323" s="376"/>
      <c r="H323" s="357"/>
      <c r="I323" s="357"/>
      <c r="J323" s="357"/>
      <c r="K323" s="357"/>
      <c r="L323" s="357"/>
      <c r="M323" s="357"/>
      <c r="N323" s="358"/>
    </row>
    <row r="324" spans="1:14" ht="82.5" customHeight="1" outlineLevel="2" x14ac:dyDescent="0.25">
      <c r="A324" s="441" t="s">
        <v>49</v>
      </c>
      <c r="B324" s="441"/>
      <c r="C324" s="281" t="s">
        <v>403</v>
      </c>
      <c r="D324" s="116"/>
      <c r="E324" s="118">
        <v>2300</v>
      </c>
      <c r="F324" s="106" t="s">
        <v>598</v>
      </c>
      <c r="G324" s="116"/>
      <c r="H324" s="29">
        <v>2176.1600000000003</v>
      </c>
      <c r="I324" s="29">
        <v>1957.7600000000002</v>
      </c>
      <c r="J324" s="30">
        <v>3808.2800000000007</v>
      </c>
      <c r="K324" s="231"/>
      <c r="L324" s="20">
        <f>H324*$K324</f>
        <v>0</v>
      </c>
      <c r="M324" s="20">
        <f>I324*$K324</f>
        <v>0</v>
      </c>
      <c r="N324" s="20">
        <f>J324*$K324</f>
        <v>0</v>
      </c>
    </row>
    <row r="325" spans="1:14" ht="87" customHeight="1" outlineLevel="2" x14ac:dyDescent="0.25">
      <c r="A325" s="441" t="s">
        <v>50</v>
      </c>
      <c r="B325" s="441"/>
      <c r="C325" s="278" t="s">
        <v>404</v>
      </c>
      <c r="D325" s="116"/>
      <c r="E325" s="13">
        <v>2300</v>
      </c>
      <c r="F325" s="106" t="s">
        <v>598</v>
      </c>
      <c r="G325" s="116"/>
      <c r="H325" s="29">
        <v>2397.92</v>
      </c>
      <c r="I325" s="29">
        <v>2158.2400000000002</v>
      </c>
      <c r="J325" s="30">
        <v>4196.3600000000006</v>
      </c>
      <c r="K325" s="231"/>
      <c r="L325" s="20">
        <f t="shared" ref="L325:L332" si="84">H325*$K325</f>
        <v>0</v>
      </c>
      <c r="M325" s="20">
        <f t="shared" ref="M325:M332" si="85">I325*$K325</f>
        <v>0</v>
      </c>
      <c r="N325" s="20">
        <f t="shared" ref="N325:N332" si="86">J325*$K325</f>
        <v>0</v>
      </c>
    </row>
    <row r="326" spans="1:14" ht="93" customHeight="1" outlineLevel="2" x14ac:dyDescent="0.25">
      <c r="A326" s="441" t="s">
        <v>51</v>
      </c>
      <c r="B326" s="441"/>
      <c r="C326" s="278" t="s">
        <v>410</v>
      </c>
      <c r="D326" s="116"/>
      <c r="E326" s="13">
        <v>2300</v>
      </c>
      <c r="F326" s="106" t="s">
        <v>598</v>
      </c>
      <c r="G326" s="116"/>
      <c r="H326" s="29">
        <v>2726.0800000000004</v>
      </c>
      <c r="I326" s="29">
        <v>2452.8000000000002</v>
      </c>
      <c r="J326" s="30">
        <v>4770.6400000000003</v>
      </c>
      <c r="K326" s="231"/>
      <c r="L326" s="20">
        <f t="shared" si="84"/>
        <v>0</v>
      </c>
      <c r="M326" s="20">
        <f t="shared" si="85"/>
        <v>0</v>
      </c>
      <c r="N326" s="20">
        <f t="shared" si="86"/>
        <v>0</v>
      </c>
    </row>
    <row r="327" spans="1:14" ht="84" customHeight="1" outlineLevel="2" x14ac:dyDescent="0.25">
      <c r="A327" s="442" t="s">
        <v>61</v>
      </c>
      <c r="B327" s="442"/>
      <c r="C327" s="278" t="s">
        <v>409</v>
      </c>
      <c r="D327" s="116"/>
      <c r="E327" s="13">
        <v>1000</v>
      </c>
      <c r="F327" s="106" t="s">
        <v>598</v>
      </c>
      <c r="G327" s="116"/>
      <c r="H327" s="29">
        <v>1275.68</v>
      </c>
      <c r="I327" s="29">
        <v>1148</v>
      </c>
      <c r="J327" s="30">
        <v>2232.44</v>
      </c>
      <c r="K327" s="231"/>
      <c r="L327" s="20">
        <f t="shared" si="84"/>
        <v>0</v>
      </c>
      <c r="M327" s="20">
        <f t="shared" si="85"/>
        <v>0</v>
      </c>
      <c r="N327" s="20">
        <f t="shared" si="86"/>
        <v>0</v>
      </c>
    </row>
    <row r="328" spans="1:14" ht="93" customHeight="1" outlineLevel="2" x14ac:dyDescent="0.25">
      <c r="A328" s="442" t="s">
        <v>62</v>
      </c>
      <c r="B328" s="442"/>
      <c r="C328" s="278" t="s">
        <v>408</v>
      </c>
      <c r="D328" s="116"/>
      <c r="E328" s="13">
        <v>1000</v>
      </c>
      <c r="F328" s="106" t="s">
        <v>598</v>
      </c>
      <c r="G328" s="116"/>
      <c r="H328" s="29">
        <v>1416.8000000000002</v>
      </c>
      <c r="I328" s="29">
        <v>1275.68</v>
      </c>
      <c r="J328" s="30">
        <v>2479.4000000000005</v>
      </c>
      <c r="K328" s="231"/>
      <c r="L328" s="20">
        <f t="shared" si="84"/>
        <v>0</v>
      </c>
      <c r="M328" s="20">
        <f t="shared" si="85"/>
        <v>0</v>
      </c>
      <c r="N328" s="20">
        <f t="shared" si="86"/>
        <v>0</v>
      </c>
    </row>
    <row r="329" spans="1:14" ht="85.5" customHeight="1" outlineLevel="2" x14ac:dyDescent="0.25">
      <c r="A329" s="442" t="s">
        <v>63</v>
      </c>
      <c r="B329" s="442"/>
      <c r="C329" s="278" t="s">
        <v>407</v>
      </c>
      <c r="D329" s="116"/>
      <c r="E329" s="13">
        <v>1000</v>
      </c>
      <c r="F329" s="106" t="s">
        <v>598</v>
      </c>
      <c r="G329" s="116"/>
      <c r="H329" s="29">
        <v>1622.88</v>
      </c>
      <c r="I329" s="29">
        <v>1460.4800000000002</v>
      </c>
      <c r="J329" s="30">
        <v>2840.04</v>
      </c>
      <c r="K329" s="231"/>
      <c r="L329" s="20">
        <f t="shared" si="84"/>
        <v>0</v>
      </c>
      <c r="M329" s="20">
        <f t="shared" si="85"/>
        <v>0</v>
      </c>
      <c r="N329" s="20">
        <f t="shared" si="86"/>
        <v>0</v>
      </c>
    </row>
    <row r="330" spans="1:14" ht="74.25" customHeight="1" outlineLevel="2" x14ac:dyDescent="0.25">
      <c r="A330" s="441" t="s">
        <v>73</v>
      </c>
      <c r="B330" s="441"/>
      <c r="C330" s="279" t="s">
        <v>406</v>
      </c>
      <c r="D330" s="116"/>
      <c r="E330" s="13">
        <v>1750</v>
      </c>
      <c r="F330" s="106" t="s">
        <v>598</v>
      </c>
      <c r="G330" s="116"/>
      <c r="H330" s="29">
        <v>1613.92</v>
      </c>
      <c r="I330" s="29">
        <v>1452.64</v>
      </c>
      <c r="J330" s="30">
        <v>2824.36</v>
      </c>
      <c r="K330" s="231"/>
      <c r="L330" s="20">
        <f t="shared" si="84"/>
        <v>0</v>
      </c>
      <c r="M330" s="20">
        <f t="shared" si="85"/>
        <v>0</v>
      </c>
      <c r="N330" s="20">
        <f t="shared" si="86"/>
        <v>0</v>
      </c>
    </row>
    <row r="331" spans="1:14" ht="84" customHeight="1" outlineLevel="2" x14ac:dyDescent="0.25">
      <c r="A331" s="441" t="s">
        <v>74</v>
      </c>
      <c r="B331" s="441"/>
      <c r="C331" s="280" t="s">
        <v>147</v>
      </c>
      <c r="D331" s="116"/>
      <c r="E331" s="13">
        <v>1750</v>
      </c>
      <c r="F331" s="106" t="s">
        <v>598</v>
      </c>
      <c r="G331" s="116"/>
      <c r="H331" s="29">
        <v>1771.8400000000001</v>
      </c>
      <c r="I331" s="29">
        <v>1594.88</v>
      </c>
      <c r="J331" s="30">
        <v>3100.7200000000003</v>
      </c>
      <c r="K331" s="231"/>
      <c r="L331" s="20">
        <f t="shared" si="84"/>
        <v>0</v>
      </c>
      <c r="M331" s="20">
        <f t="shared" si="85"/>
        <v>0</v>
      </c>
      <c r="N331" s="20">
        <f t="shared" si="86"/>
        <v>0</v>
      </c>
    </row>
    <row r="332" spans="1:14" ht="79.5" customHeight="1" outlineLevel="2" x14ac:dyDescent="0.25">
      <c r="A332" s="441" t="s">
        <v>75</v>
      </c>
      <c r="B332" s="441"/>
      <c r="C332" s="279" t="s">
        <v>405</v>
      </c>
      <c r="D332" s="116"/>
      <c r="E332" s="13">
        <v>1750</v>
      </c>
      <c r="F332" s="106" t="s">
        <v>598</v>
      </c>
      <c r="G332" s="116"/>
      <c r="H332" s="29">
        <v>2007.0400000000002</v>
      </c>
      <c r="I332" s="29">
        <v>1806.5600000000002</v>
      </c>
      <c r="J332" s="30">
        <v>3512.32</v>
      </c>
      <c r="K332" s="231"/>
      <c r="L332" s="20">
        <f t="shared" si="84"/>
        <v>0</v>
      </c>
      <c r="M332" s="20">
        <f t="shared" si="85"/>
        <v>0</v>
      </c>
      <c r="N332" s="20">
        <f t="shared" si="86"/>
        <v>0</v>
      </c>
    </row>
    <row r="333" spans="1:14" ht="21.75" customHeight="1" x14ac:dyDescent="0.25">
      <c r="A333" s="483" t="s">
        <v>188</v>
      </c>
      <c r="B333" s="484"/>
      <c r="C333" s="484"/>
      <c r="D333" s="484"/>
      <c r="E333" s="484"/>
      <c r="F333" s="484"/>
      <c r="G333" s="484"/>
      <c r="H333" s="484"/>
      <c r="I333" s="484"/>
      <c r="J333" s="484"/>
      <c r="K333" s="484"/>
      <c r="L333" s="484"/>
      <c r="M333" s="484"/>
      <c r="N333" s="485"/>
    </row>
    <row r="334" spans="1:14" ht="66.75" customHeight="1" outlineLevel="1" x14ac:dyDescent="0.25">
      <c r="A334" s="433" t="s">
        <v>44</v>
      </c>
      <c r="B334" s="433"/>
      <c r="C334" s="276" t="s">
        <v>542</v>
      </c>
      <c r="D334" s="479" t="s">
        <v>374</v>
      </c>
      <c r="E334" s="180">
        <v>130</v>
      </c>
      <c r="F334" s="9" t="s">
        <v>557</v>
      </c>
      <c r="G334" s="430"/>
      <c r="H334" s="40">
        <v>676.48</v>
      </c>
      <c r="I334" s="29">
        <v>608.16000000000008</v>
      </c>
      <c r="J334" s="30">
        <v>1183.8400000000001</v>
      </c>
      <c r="K334" s="231"/>
      <c r="L334" s="18">
        <f t="shared" ref="L334:N335" si="87">H334*$K334</f>
        <v>0</v>
      </c>
      <c r="M334" s="18">
        <f t="shared" si="87"/>
        <v>0</v>
      </c>
      <c r="N334" s="18">
        <f t="shared" si="87"/>
        <v>0</v>
      </c>
    </row>
    <row r="335" spans="1:14" ht="77.25" customHeight="1" outlineLevel="1" x14ac:dyDescent="0.25">
      <c r="A335" s="433" t="s">
        <v>45</v>
      </c>
      <c r="B335" s="433"/>
      <c r="C335" s="277" t="s">
        <v>543</v>
      </c>
      <c r="D335" s="489"/>
      <c r="E335" s="180">
        <v>130</v>
      </c>
      <c r="F335" s="9" t="s">
        <v>557</v>
      </c>
      <c r="G335" s="431"/>
      <c r="H335" s="40">
        <v>975.5200000000001</v>
      </c>
      <c r="I335" s="29">
        <v>878.08</v>
      </c>
      <c r="J335" s="30">
        <v>1707.16</v>
      </c>
      <c r="K335" s="231"/>
      <c r="L335" s="18">
        <f t="shared" si="87"/>
        <v>0</v>
      </c>
      <c r="M335" s="18">
        <f t="shared" si="87"/>
        <v>0</v>
      </c>
      <c r="N335" s="18">
        <f t="shared" si="87"/>
        <v>0</v>
      </c>
    </row>
    <row r="336" spans="1:14" ht="21.75" customHeight="1" x14ac:dyDescent="0.25">
      <c r="A336" s="490" t="s">
        <v>262</v>
      </c>
      <c r="B336" s="491"/>
      <c r="C336" s="491"/>
      <c r="D336" s="491"/>
      <c r="E336" s="491"/>
      <c r="F336" s="491"/>
      <c r="G336" s="491"/>
      <c r="H336" s="491"/>
      <c r="I336" s="491"/>
      <c r="J336" s="491"/>
      <c r="K336" s="491"/>
      <c r="L336" s="491"/>
      <c r="M336" s="491"/>
      <c r="N336" s="492"/>
    </row>
    <row r="337" spans="1:15" ht="117.75" customHeight="1" outlineLevel="1" x14ac:dyDescent="0.25">
      <c r="A337" s="481" t="s">
        <v>156</v>
      </c>
      <c r="B337" s="444"/>
      <c r="C337" s="15" t="s">
        <v>850</v>
      </c>
      <c r="D337" s="7" t="s">
        <v>373</v>
      </c>
      <c r="E337" s="180">
        <v>220</v>
      </c>
      <c r="F337" s="9" t="s">
        <v>161</v>
      </c>
      <c r="G337" s="9"/>
      <c r="H337" s="140">
        <v>250.88000000000002</v>
      </c>
      <c r="I337" s="140">
        <v>225.12000000000003</v>
      </c>
      <c r="J337" s="151">
        <v>439.04</v>
      </c>
      <c r="K337" s="231"/>
      <c r="L337" s="18">
        <f t="shared" ref="L337:N342" si="88">H337*$K337</f>
        <v>0</v>
      </c>
      <c r="M337" s="18">
        <f t="shared" si="88"/>
        <v>0</v>
      </c>
      <c r="N337" s="18">
        <f t="shared" si="88"/>
        <v>0</v>
      </c>
    </row>
    <row r="338" spans="1:15" ht="97.5" customHeight="1" outlineLevel="1" x14ac:dyDescent="0.25">
      <c r="A338" s="443" t="s">
        <v>90</v>
      </c>
      <c r="B338" s="444"/>
      <c r="C338" s="16" t="s">
        <v>594</v>
      </c>
      <c r="D338" s="120" t="s">
        <v>227</v>
      </c>
      <c r="E338" s="180">
        <v>475</v>
      </c>
      <c r="F338" s="9" t="s">
        <v>595</v>
      </c>
      <c r="G338" s="9"/>
      <c r="H338" s="140">
        <v>203.84000000000003</v>
      </c>
      <c r="I338" s="140">
        <v>182.56000000000003</v>
      </c>
      <c r="J338" s="151">
        <v>356.72</v>
      </c>
      <c r="K338" s="231"/>
      <c r="L338" s="18">
        <f t="shared" si="88"/>
        <v>0</v>
      </c>
      <c r="M338" s="18">
        <f t="shared" si="88"/>
        <v>0</v>
      </c>
      <c r="N338" s="18">
        <f t="shared" si="88"/>
        <v>0</v>
      </c>
    </row>
    <row r="339" spans="1:15" ht="133.5" customHeight="1" outlineLevel="1" x14ac:dyDescent="0.25">
      <c r="A339" s="361" t="s">
        <v>392</v>
      </c>
      <c r="B339" s="362"/>
      <c r="C339" s="101" t="s">
        <v>544</v>
      </c>
      <c r="D339" s="117" t="s">
        <v>384</v>
      </c>
      <c r="E339" s="183">
        <v>1120</v>
      </c>
      <c r="F339" s="106" t="s">
        <v>598</v>
      </c>
      <c r="G339" s="22"/>
      <c r="H339" s="149">
        <v>626.08000000000004</v>
      </c>
      <c r="I339" s="149">
        <v>563.36</v>
      </c>
      <c r="J339" s="149">
        <v>1095.6400000000001</v>
      </c>
      <c r="K339" s="231"/>
      <c r="L339" s="18">
        <f t="shared" si="88"/>
        <v>0</v>
      </c>
      <c r="M339" s="18">
        <f t="shared" si="88"/>
        <v>0</v>
      </c>
      <c r="N339" s="18">
        <f t="shared" si="88"/>
        <v>0</v>
      </c>
    </row>
    <row r="340" spans="1:15" ht="114" customHeight="1" outlineLevel="1" x14ac:dyDescent="0.25">
      <c r="A340" s="441" t="s">
        <v>91</v>
      </c>
      <c r="B340" s="441"/>
      <c r="C340" s="274" t="s">
        <v>321</v>
      </c>
      <c r="D340" s="439" t="s">
        <v>228</v>
      </c>
      <c r="E340" s="9"/>
      <c r="F340" s="106" t="s">
        <v>598</v>
      </c>
      <c r="G340" s="12"/>
      <c r="H340" s="140">
        <v>1341.7600000000002</v>
      </c>
      <c r="I340" s="140">
        <v>1207.3600000000001</v>
      </c>
      <c r="J340" s="151">
        <v>2348.0800000000004</v>
      </c>
      <c r="K340" s="231"/>
      <c r="L340" s="18">
        <f t="shared" si="88"/>
        <v>0</v>
      </c>
      <c r="M340" s="18">
        <f t="shared" si="88"/>
        <v>0</v>
      </c>
      <c r="N340" s="18">
        <f t="shared" si="88"/>
        <v>0</v>
      </c>
    </row>
    <row r="341" spans="1:15" ht="116.25" customHeight="1" outlineLevel="1" x14ac:dyDescent="0.25">
      <c r="A341" s="441" t="s">
        <v>92</v>
      </c>
      <c r="B341" s="441"/>
      <c r="C341" s="275" t="s">
        <v>322</v>
      </c>
      <c r="D341" s="440"/>
      <c r="E341" s="119"/>
      <c r="F341" s="106" t="s">
        <v>598</v>
      </c>
      <c r="G341" s="17"/>
      <c r="H341" s="140">
        <v>1612.8000000000002</v>
      </c>
      <c r="I341" s="140">
        <v>1451.5200000000002</v>
      </c>
      <c r="J341" s="151">
        <v>2822.4000000000005</v>
      </c>
      <c r="K341" s="231"/>
      <c r="L341" s="18">
        <f t="shared" si="88"/>
        <v>0</v>
      </c>
      <c r="M341" s="18">
        <f t="shared" si="88"/>
        <v>0</v>
      </c>
      <c r="N341" s="18">
        <f t="shared" si="88"/>
        <v>0</v>
      </c>
    </row>
    <row r="342" spans="1:15" ht="126.75" customHeight="1" outlineLevel="1" x14ac:dyDescent="0.25">
      <c r="A342" s="477" t="s">
        <v>155</v>
      </c>
      <c r="B342" s="478"/>
      <c r="C342" s="12" t="s">
        <v>203</v>
      </c>
      <c r="D342" s="11" t="s">
        <v>229</v>
      </c>
      <c r="E342" s="9">
        <v>350</v>
      </c>
      <c r="F342" s="9" t="s">
        <v>161</v>
      </c>
      <c r="G342" s="12"/>
      <c r="H342" s="140">
        <v>299.04000000000002</v>
      </c>
      <c r="I342" s="140">
        <v>268.8</v>
      </c>
      <c r="J342" s="151">
        <v>523.32000000000005</v>
      </c>
      <c r="K342" s="231"/>
      <c r="L342" s="18">
        <f t="shared" si="88"/>
        <v>0</v>
      </c>
      <c r="M342" s="18">
        <f t="shared" si="88"/>
        <v>0</v>
      </c>
      <c r="N342" s="18">
        <f t="shared" si="88"/>
        <v>0</v>
      </c>
    </row>
    <row r="343" spans="1:15" ht="21.75" customHeight="1" x14ac:dyDescent="0.25">
      <c r="A343" s="369" t="s">
        <v>323</v>
      </c>
      <c r="B343" s="370"/>
      <c r="C343" s="370"/>
      <c r="D343" s="370"/>
      <c r="E343" s="370"/>
      <c r="F343" s="370"/>
      <c r="G343" s="370"/>
      <c r="H343" s="370"/>
      <c r="I343" s="370"/>
      <c r="J343" s="370"/>
      <c r="K343" s="370"/>
      <c r="L343" s="370"/>
      <c r="M343" s="370"/>
      <c r="N343" s="371"/>
    </row>
    <row r="344" spans="1:15" ht="211.5" customHeight="1" outlineLevel="1" x14ac:dyDescent="0.25">
      <c r="A344" s="414" t="s">
        <v>295</v>
      </c>
      <c r="B344" s="414"/>
      <c r="C344" s="27" t="s">
        <v>292</v>
      </c>
      <c r="D344" s="382" t="s">
        <v>291</v>
      </c>
      <c r="E344" s="40">
        <v>520</v>
      </c>
      <c r="F344" s="106" t="s">
        <v>598</v>
      </c>
      <c r="G344" s="42"/>
      <c r="H344" s="141">
        <v>2160.48</v>
      </c>
      <c r="I344" s="141">
        <v>1944.3200000000002</v>
      </c>
      <c r="J344" s="153">
        <v>3780.84</v>
      </c>
      <c r="K344" s="231"/>
      <c r="L344" s="36">
        <f t="shared" ref="L344:N345" si="89">H344*$K344</f>
        <v>0</v>
      </c>
      <c r="M344" s="36">
        <f t="shared" si="89"/>
        <v>0</v>
      </c>
      <c r="N344" s="36">
        <f t="shared" si="89"/>
        <v>0</v>
      </c>
    </row>
    <row r="345" spans="1:15" ht="174.75" customHeight="1" outlineLevel="1" x14ac:dyDescent="0.25">
      <c r="A345" s="414" t="s">
        <v>294</v>
      </c>
      <c r="B345" s="414"/>
      <c r="C345" s="27" t="s">
        <v>293</v>
      </c>
      <c r="D345" s="383"/>
      <c r="E345" s="40">
        <v>460</v>
      </c>
      <c r="F345" s="106" t="s">
        <v>598</v>
      </c>
      <c r="G345" s="42"/>
      <c r="H345" s="141">
        <v>2299.36</v>
      </c>
      <c r="I345" s="141">
        <v>2069.7600000000002</v>
      </c>
      <c r="J345" s="153">
        <v>4023.88</v>
      </c>
      <c r="K345" s="231"/>
      <c r="L345" s="36">
        <f t="shared" si="89"/>
        <v>0</v>
      </c>
      <c r="M345" s="36">
        <f t="shared" si="89"/>
        <v>0</v>
      </c>
      <c r="N345" s="36">
        <f t="shared" si="89"/>
        <v>0</v>
      </c>
    </row>
    <row r="346" spans="1:15" customFormat="1" ht="21.75" customHeight="1" x14ac:dyDescent="0.3">
      <c r="A346" s="486" t="s">
        <v>257</v>
      </c>
      <c r="B346" s="486"/>
      <c r="C346" s="486"/>
      <c r="D346" s="486"/>
      <c r="E346" s="486"/>
      <c r="F346" s="486"/>
      <c r="G346" s="486"/>
      <c r="H346" s="486"/>
      <c r="I346" s="486"/>
      <c r="J346" s="486"/>
      <c r="K346" s="486"/>
      <c r="L346" s="486"/>
      <c r="M346" s="486"/>
      <c r="N346" s="487"/>
      <c r="O346" s="134"/>
    </row>
    <row r="347" spans="1:15" ht="15" customHeight="1" outlineLevel="1" x14ac:dyDescent="0.25">
      <c r="A347" s="375" t="s">
        <v>141</v>
      </c>
      <c r="B347" s="376"/>
      <c r="C347" s="376"/>
      <c r="D347" s="376"/>
      <c r="E347" s="376"/>
      <c r="F347" s="376"/>
      <c r="G347" s="376"/>
      <c r="H347" s="357"/>
      <c r="I347" s="357"/>
      <c r="J347" s="357"/>
      <c r="K347" s="357"/>
      <c r="L347" s="357"/>
      <c r="M347" s="357"/>
      <c r="N347" s="358"/>
    </row>
    <row r="348" spans="1:15" ht="96.75" customHeight="1" outlineLevel="2" x14ac:dyDescent="0.25">
      <c r="A348" s="414" t="s">
        <v>142</v>
      </c>
      <c r="B348" s="414"/>
      <c r="C348" s="261" t="s">
        <v>312</v>
      </c>
      <c r="D348" s="434" t="s">
        <v>193</v>
      </c>
      <c r="E348" s="47">
        <v>135</v>
      </c>
      <c r="F348" s="47" t="s">
        <v>161</v>
      </c>
      <c r="G348" s="83"/>
      <c r="H348" s="29">
        <v>556.6400000000001</v>
      </c>
      <c r="I348" s="29">
        <v>500.64000000000004</v>
      </c>
      <c r="J348" s="30">
        <v>974.12000000000012</v>
      </c>
      <c r="K348" s="231"/>
      <c r="L348" s="36">
        <f t="shared" ref="L348:N351" si="90">H348*$K348</f>
        <v>0</v>
      </c>
      <c r="M348" s="36">
        <f t="shared" si="90"/>
        <v>0</v>
      </c>
      <c r="N348" s="36">
        <f t="shared" si="90"/>
        <v>0</v>
      </c>
    </row>
    <row r="349" spans="1:15" ht="94.5" customHeight="1" outlineLevel="2" x14ac:dyDescent="0.25">
      <c r="A349" s="414" t="s">
        <v>143</v>
      </c>
      <c r="B349" s="414"/>
      <c r="C349" s="262" t="s">
        <v>313</v>
      </c>
      <c r="D349" s="395"/>
      <c r="E349" s="47">
        <v>130</v>
      </c>
      <c r="F349" s="47" t="s">
        <v>161</v>
      </c>
      <c r="G349" s="84"/>
      <c r="H349" s="29">
        <v>556.6400000000001</v>
      </c>
      <c r="I349" s="29">
        <v>500.64000000000004</v>
      </c>
      <c r="J349" s="30">
        <v>974.12000000000012</v>
      </c>
      <c r="K349" s="231"/>
      <c r="L349" s="36">
        <f t="shared" si="90"/>
        <v>0</v>
      </c>
      <c r="M349" s="36">
        <f t="shared" si="90"/>
        <v>0</v>
      </c>
      <c r="N349" s="36">
        <f t="shared" si="90"/>
        <v>0</v>
      </c>
    </row>
    <row r="350" spans="1:15" ht="91.5" customHeight="1" outlineLevel="2" x14ac:dyDescent="0.25">
      <c r="A350" s="414" t="s">
        <v>144</v>
      </c>
      <c r="B350" s="414"/>
      <c r="C350" s="84" t="s">
        <v>314</v>
      </c>
      <c r="D350" s="382" t="s">
        <v>194</v>
      </c>
      <c r="E350" s="47">
        <v>125</v>
      </c>
      <c r="F350" s="47" t="s">
        <v>161</v>
      </c>
      <c r="G350" s="84"/>
      <c r="H350" s="29">
        <v>480.48</v>
      </c>
      <c r="I350" s="29">
        <v>432.32000000000005</v>
      </c>
      <c r="J350" s="30">
        <v>840.84</v>
      </c>
      <c r="K350" s="231"/>
      <c r="L350" s="36">
        <f t="shared" si="90"/>
        <v>0</v>
      </c>
      <c r="M350" s="36">
        <f t="shared" si="90"/>
        <v>0</v>
      </c>
      <c r="N350" s="36">
        <f t="shared" si="90"/>
        <v>0</v>
      </c>
    </row>
    <row r="351" spans="1:15" ht="111.75" customHeight="1" outlineLevel="2" x14ac:dyDescent="0.25">
      <c r="A351" s="414" t="s">
        <v>145</v>
      </c>
      <c r="B351" s="414"/>
      <c r="C351" s="273" t="s">
        <v>315</v>
      </c>
      <c r="D351" s="380"/>
      <c r="E351" s="77">
        <v>110</v>
      </c>
      <c r="F351" s="77" t="s">
        <v>161</v>
      </c>
      <c r="G351" s="86"/>
      <c r="H351" s="50">
        <v>480.48</v>
      </c>
      <c r="I351" s="50">
        <v>432.32000000000005</v>
      </c>
      <c r="J351" s="51">
        <v>840.84</v>
      </c>
      <c r="K351" s="231"/>
      <c r="L351" s="36">
        <f t="shared" si="90"/>
        <v>0</v>
      </c>
      <c r="M351" s="36">
        <f t="shared" si="90"/>
        <v>0</v>
      </c>
      <c r="N351" s="36">
        <f t="shared" si="90"/>
        <v>0</v>
      </c>
    </row>
    <row r="352" spans="1:15" ht="18.75" customHeight="1" outlineLevel="1" x14ac:dyDescent="0.25">
      <c r="A352" s="375" t="s">
        <v>158</v>
      </c>
      <c r="B352" s="376"/>
      <c r="C352" s="376"/>
      <c r="D352" s="376"/>
      <c r="E352" s="376"/>
      <c r="F352" s="376"/>
      <c r="G352" s="376"/>
      <c r="H352" s="357"/>
      <c r="I352" s="357"/>
      <c r="J352" s="357"/>
      <c r="K352" s="357"/>
      <c r="L352" s="357"/>
      <c r="M352" s="357"/>
      <c r="N352" s="358"/>
    </row>
    <row r="353" spans="1:15" ht="92.25" customHeight="1" outlineLevel="2" x14ac:dyDescent="0.25">
      <c r="A353" s="414" t="s">
        <v>139</v>
      </c>
      <c r="B353" s="414"/>
      <c r="C353" s="261" t="s">
        <v>316</v>
      </c>
      <c r="D353" s="394" t="s">
        <v>192</v>
      </c>
      <c r="E353" s="70"/>
      <c r="F353" s="70" t="s">
        <v>161</v>
      </c>
      <c r="G353" s="380"/>
      <c r="H353" s="29">
        <v>253.12000000000003</v>
      </c>
      <c r="I353" s="29">
        <v>227.36</v>
      </c>
      <c r="J353" s="30">
        <v>442.96000000000004</v>
      </c>
      <c r="K353" s="231"/>
      <c r="L353" s="23">
        <f t="shared" ref="L353:N354" si="91">H353*$K353</f>
        <v>0</v>
      </c>
      <c r="M353" s="23">
        <f t="shared" si="91"/>
        <v>0</v>
      </c>
      <c r="N353" s="23">
        <f t="shared" si="91"/>
        <v>0</v>
      </c>
    </row>
    <row r="354" spans="1:15" ht="90.75" customHeight="1" outlineLevel="2" x14ac:dyDescent="0.25">
      <c r="A354" s="414" t="s">
        <v>140</v>
      </c>
      <c r="B354" s="414"/>
      <c r="C354" s="272" t="s">
        <v>317</v>
      </c>
      <c r="D354" s="394"/>
      <c r="E354" s="77"/>
      <c r="F354" s="77" t="s">
        <v>161</v>
      </c>
      <c r="G354" s="380"/>
      <c r="H354" s="50">
        <v>253.12000000000003</v>
      </c>
      <c r="I354" s="50">
        <v>227.36</v>
      </c>
      <c r="J354" s="51">
        <v>442.96000000000004</v>
      </c>
      <c r="K354" s="231"/>
      <c r="L354" s="23">
        <f t="shared" si="91"/>
        <v>0</v>
      </c>
      <c r="M354" s="23">
        <f t="shared" si="91"/>
        <v>0</v>
      </c>
      <c r="N354" s="23">
        <f t="shared" si="91"/>
        <v>0</v>
      </c>
    </row>
    <row r="355" spans="1:15" ht="21.75" customHeight="1" x14ac:dyDescent="0.25">
      <c r="A355" s="369" t="s">
        <v>260</v>
      </c>
      <c r="B355" s="370"/>
      <c r="C355" s="370"/>
      <c r="D355" s="370"/>
      <c r="E355" s="370"/>
      <c r="F355" s="370"/>
      <c r="G355" s="370"/>
      <c r="H355" s="370"/>
      <c r="I355" s="370"/>
      <c r="J355" s="370"/>
      <c r="K355" s="370"/>
      <c r="L355" s="370"/>
      <c r="M355" s="370"/>
      <c r="N355" s="371"/>
    </row>
    <row r="356" spans="1:15" ht="18.75" customHeight="1" outlineLevel="1" x14ac:dyDescent="0.25">
      <c r="A356" s="375" t="s">
        <v>133</v>
      </c>
      <c r="B356" s="376"/>
      <c r="C356" s="376"/>
      <c r="D356" s="376"/>
      <c r="E356" s="376"/>
      <c r="F356" s="376"/>
      <c r="G356" s="376"/>
      <c r="H356" s="357"/>
      <c r="I356" s="357"/>
      <c r="J356" s="357"/>
      <c r="K356" s="357"/>
      <c r="L356" s="357"/>
      <c r="M356" s="357"/>
      <c r="N356" s="358"/>
    </row>
    <row r="357" spans="1:15" s="6" customFormat="1" ht="64.5" customHeight="1" outlineLevel="2" x14ac:dyDescent="0.25">
      <c r="A357" s="404" t="s">
        <v>135</v>
      </c>
      <c r="B357" s="452"/>
      <c r="C357" s="85" t="s">
        <v>545</v>
      </c>
      <c r="D357" s="382" t="s">
        <v>200</v>
      </c>
      <c r="E357" s="184" t="s">
        <v>558</v>
      </c>
      <c r="F357" s="34" t="s">
        <v>161</v>
      </c>
      <c r="G357" s="456"/>
      <c r="H357" s="140">
        <v>640.6400000000001</v>
      </c>
      <c r="I357" s="140">
        <v>576.80000000000007</v>
      </c>
      <c r="J357" s="151">
        <v>1121.1200000000001</v>
      </c>
      <c r="K357" s="231"/>
      <c r="L357" s="23">
        <f t="shared" ref="L357:N359" si="92">H357*$K357</f>
        <v>0</v>
      </c>
      <c r="M357" s="23">
        <f t="shared" si="92"/>
        <v>0</v>
      </c>
      <c r="N357" s="23">
        <f t="shared" si="92"/>
        <v>0</v>
      </c>
      <c r="O357" s="135"/>
    </row>
    <row r="358" spans="1:15" ht="64.5" customHeight="1" outlineLevel="2" x14ac:dyDescent="0.25">
      <c r="A358" s="447" t="s">
        <v>134</v>
      </c>
      <c r="B358" s="448"/>
      <c r="C358" s="88" t="s">
        <v>546</v>
      </c>
      <c r="D358" s="380"/>
      <c r="E358" s="185" t="s">
        <v>559</v>
      </c>
      <c r="F358" s="28" t="s">
        <v>161</v>
      </c>
      <c r="G358" s="457"/>
      <c r="H358" s="140">
        <v>565.6</v>
      </c>
      <c r="I358" s="140">
        <v>509.6</v>
      </c>
      <c r="J358" s="151">
        <v>989.80000000000007</v>
      </c>
      <c r="K358" s="231"/>
      <c r="L358" s="23">
        <f t="shared" si="92"/>
        <v>0</v>
      </c>
      <c r="M358" s="23">
        <f t="shared" si="92"/>
        <v>0</v>
      </c>
      <c r="N358" s="23">
        <f t="shared" si="92"/>
        <v>0</v>
      </c>
      <c r="O358" s="135"/>
    </row>
    <row r="359" spans="1:15" ht="47.25" customHeight="1" outlineLevel="2" x14ac:dyDescent="0.25">
      <c r="A359" s="445" t="s">
        <v>136</v>
      </c>
      <c r="B359" s="446"/>
      <c r="C359" s="72" t="s">
        <v>547</v>
      </c>
      <c r="D359" s="383"/>
      <c r="E359" s="186" t="s">
        <v>560</v>
      </c>
      <c r="F359" s="34" t="s">
        <v>161</v>
      </c>
      <c r="G359" s="458"/>
      <c r="H359" s="140">
        <v>459.20000000000005</v>
      </c>
      <c r="I359" s="140">
        <v>413.28000000000003</v>
      </c>
      <c r="J359" s="151">
        <v>803.60000000000014</v>
      </c>
      <c r="K359" s="231"/>
      <c r="L359" s="23">
        <f t="shared" si="92"/>
        <v>0</v>
      </c>
      <c r="M359" s="23">
        <f t="shared" si="92"/>
        <v>0</v>
      </c>
      <c r="N359" s="23">
        <f t="shared" si="92"/>
        <v>0</v>
      </c>
      <c r="O359" s="135"/>
    </row>
    <row r="360" spans="1:15" ht="18.75" customHeight="1" outlineLevel="1" x14ac:dyDescent="0.25">
      <c r="A360" s="375" t="s">
        <v>137</v>
      </c>
      <c r="B360" s="376"/>
      <c r="C360" s="376"/>
      <c r="D360" s="376"/>
      <c r="E360" s="376"/>
      <c r="F360" s="376"/>
      <c r="G360" s="376"/>
      <c r="H360" s="357"/>
      <c r="I360" s="357"/>
      <c r="J360" s="357"/>
      <c r="K360" s="357"/>
      <c r="L360" s="357"/>
      <c r="M360" s="357"/>
      <c r="N360" s="358"/>
    </row>
    <row r="361" spans="1:15" ht="93.75" customHeight="1" outlineLevel="2" x14ac:dyDescent="0.25">
      <c r="A361" s="350" t="s">
        <v>138</v>
      </c>
      <c r="B361" s="351"/>
      <c r="C361" s="32" t="s">
        <v>565</v>
      </c>
      <c r="D361" s="27" t="s">
        <v>201</v>
      </c>
      <c r="E361" s="184" t="s">
        <v>566</v>
      </c>
      <c r="F361" s="34" t="s">
        <v>161</v>
      </c>
      <c r="G361" s="38"/>
      <c r="H361" s="140">
        <v>704.42400000000009</v>
      </c>
      <c r="I361" s="140">
        <v>633.86400000000015</v>
      </c>
      <c r="J361" s="151">
        <v>1232.7420000000002</v>
      </c>
      <c r="K361" s="231"/>
      <c r="L361" s="36">
        <f>H361*$K361</f>
        <v>0</v>
      </c>
      <c r="M361" s="36">
        <f>I361*$K361</f>
        <v>0</v>
      </c>
      <c r="N361" s="36">
        <f>J361*$K361</f>
        <v>0</v>
      </c>
      <c r="O361" s="135"/>
    </row>
    <row r="362" spans="1:15" ht="18.75" customHeight="1" outlineLevel="1" x14ac:dyDescent="0.25">
      <c r="A362" s="375" t="s">
        <v>335</v>
      </c>
      <c r="B362" s="376"/>
      <c r="C362" s="376"/>
      <c r="D362" s="376"/>
      <c r="E362" s="376"/>
      <c r="F362" s="376"/>
      <c r="G362" s="376"/>
      <c r="H362" s="357"/>
      <c r="I362" s="357"/>
      <c r="J362" s="357"/>
      <c r="K362" s="357"/>
      <c r="L362" s="357"/>
      <c r="M362" s="357"/>
      <c r="N362" s="358"/>
    </row>
    <row r="363" spans="1:15" ht="54.75" customHeight="1" outlineLevel="2" x14ac:dyDescent="0.25">
      <c r="A363" s="451" t="s">
        <v>131</v>
      </c>
      <c r="B363" s="452"/>
      <c r="C363" s="88" t="s">
        <v>590</v>
      </c>
      <c r="D363" s="382" t="s">
        <v>199</v>
      </c>
      <c r="E363" s="184" t="s">
        <v>591</v>
      </c>
      <c r="F363" s="34" t="s">
        <v>161</v>
      </c>
      <c r="G363" s="382"/>
      <c r="H363" s="140">
        <v>473.76000000000005</v>
      </c>
      <c r="I363" s="140">
        <v>426.72</v>
      </c>
      <c r="J363" s="151">
        <v>829.08</v>
      </c>
      <c r="K363" s="231"/>
      <c r="L363" s="36">
        <f t="shared" ref="L363:N365" si="93">H363*$K363</f>
        <v>0</v>
      </c>
      <c r="M363" s="36">
        <f t="shared" si="93"/>
        <v>0</v>
      </c>
      <c r="N363" s="36">
        <f t="shared" si="93"/>
        <v>0</v>
      </c>
      <c r="O363" s="135"/>
    </row>
    <row r="364" spans="1:15" ht="47.25" customHeight="1" outlineLevel="2" x14ac:dyDescent="0.25">
      <c r="A364" s="449" t="s">
        <v>132</v>
      </c>
      <c r="B364" s="450"/>
      <c r="C364" s="75" t="s">
        <v>593</v>
      </c>
      <c r="D364" s="383"/>
      <c r="E364" s="198" t="s">
        <v>592</v>
      </c>
      <c r="F364" s="39" t="s">
        <v>161</v>
      </c>
      <c r="G364" s="383"/>
      <c r="H364" s="140">
        <v>343.84000000000003</v>
      </c>
      <c r="I364" s="140">
        <v>309.12</v>
      </c>
      <c r="J364" s="151">
        <v>601.72</v>
      </c>
      <c r="K364" s="231"/>
      <c r="L364" s="36">
        <f t="shared" si="93"/>
        <v>0</v>
      </c>
      <c r="M364" s="36">
        <f t="shared" si="93"/>
        <v>0</v>
      </c>
      <c r="N364" s="36">
        <f t="shared" si="93"/>
        <v>0</v>
      </c>
      <c r="O364" s="135"/>
    </row>
    <row r="365" spans="1:15" ht="110.25" customHeight="1" outlineLevel="2" x14ac:dyDescent="0.25">
      <c r="A365" s="350" t="s">
        <v>289</v>
      </c>
      <c r="B365" s="351"/>
      <c r="C365" s="81" t="s">
        <v>548</v>
      </c>
      <c r="D365" s="27" t="s">
        <v>290</v>
      </c>
      <c r="E365" s="167" t="s">
        <v>561</v>
      </c>
      <c r="F365" s="197" t="s">
        <v>161</v>
      </c>
      <c r="G365" s="42"/>
      <c r="H365" s="141">
        <v>609.28000000000009</v>
      </c>
      <c r="I365" s="141">
        <v>547.68000000000006</v>
      </c>
      <c r="J365" s="154">
        <v>1066.2400000000002</v>
      </c>
      <c r="K365" s="231"/>
      <c r="L365" s="36">
        <f t="shared" si="93"/>
        <v>0</v>
      </c>
      <c r="M365" s="36">
        <f t="shared" si="93"/>
        <v>0</v>
      </c>
      <c r="N365" s="36">
        <f t="shared" si="93"/>
        <v>0</v>
      </c>
      <c r="O365" s="135"/>
    </row>
    <row r="366" spans="1:15" ht="18.75" customHeight="1" outlineLevel="1" x14ac:dyDescent="0.25">
      <c r="A366" s="375" t="s">
        <v>334</v>
      </c>
      <c r="B366" s="376"/>
      <c r="C366" s="376"/>
      <c r="D366" s="376"/>
      <c r="E366" s="376"/>
      <c r="F366" s="376"/>
      <c r="G366" s="376"/>
      <c r="H366" s="357"/>
      <c r="I366" s="357"/>
      <c r="J366" s="357"/>
      <c r="K366" s="357"/>
      <c r="L366" s="357"/>
      <c r="M366" s="357"/>
      <c r="N366" s="358"/>
    </row>
    <row r="367" spans="1:15" ht="126" customHeight="1" outlineLevel="2" x14ac:dyDescent="0.25">
      <c r="A367" s="352" t="s">
        <v>129</v>
      </c>
      <c r="B367" s="353"/>
      <c r="C367" s="32" t="s">
        <v>246</v>
      </c>
      <c r="D367" s="27" t="s">
        <v>197</v>
      </c>
      <c r="E367" s="34"/>
      <c r="F367" s="34" t="s">
        <v>161</v>
      </c>
      <c r="G367" s="32"/>
      <c r="H367" s="140">
        <v>191.52</v>
      </c>
      <c r="I367" s="140">
        <v>172.48000000000002</v>
      </c>
      <c r="J367" s="151">
        <v>335.16</v>
      </c>
      <c r="K367" s="231"/>
      <c r="L367" s="36">
        <f t="shared" ref="L367:N368" si="94">H367*$K367</f>
        <v>0</v>
      </c>
      <c r="M367" s="36">
        <f t="shared" si="94"/>
        <v>0</v>
      </c>
      <c r="N367" s="36">
        <f t="shared" si="94"/>
        <v>0</v>
      </c>
    </row>
    <row r="368" spans="1:15" ht="78.75" customHeight="1" outlineLevel="2" x14ac:dyDescent="0.25">
      <c r="A368" s="352" t="s">
        <v>130</v>
      </c>
      <c r="B368" s="353"/>
      <c r="C368" s="32" t="s">
        <v>247</v>
      </c>
      <c r="D368" s="27" t="s">
        <v>198</v>
      </c>
      <c r="E368" s="34"/>
      <c r="F368" s="34" t="s">
        <v>161</v>
      </c>
      <c r="G368" s="32"/>
      <c r="H368" s="140">
        <v>148.96</v>
      </c>
      <c r="I368" s="140">
        <v>134.4</v>
      </c>
      <c r="J368" s="151">
        <v>260.68</v>
      </c>
      <c r="K368" s="231"/>
      <c r="L368" s="36">
        <f t="shared" si="94"/>
        <v>0</v>
      </c>
      <c r="M368" s="36">
        <f t="shared" si="94"/>
        <v>0</v>
      </c>
      <c r="N368" s="36">
        <f t="shared" si="94"/>
        <v>0</v>
      </c>
    </row>
    <row r="369" spans="1:18" ht="21.75" customHeight="1" outlineLevel="1" x14ac:dyDescent="0.25">
      <c r="A369" s="375" t="s">
        <v>729</v>
      </c>
      <c r="B369" s="376"/>
      <c r="C369" s="376"/>
      <c r="D369" s="376"/>
      <c r="E369" s="376"/>
      <c r="F369" s="376"/>
      <c r="G369" s="376"/>
      <c r="H369" s="357"/>
      <c r="I369" s="357"/>
      <c r="J369" s="357"/>
      <c r="K369" s="357"/>
      <c r="L369" s="357"/>
      <c r="M369" s="357"/>
      <c r="N369" s="358"/>
    </row>
    <row r="370" spans="1:18" ht="106.5" customHeight="1" outlineLevel="2" x14ac:dyDescent="0.25">
      <c r="A370" s="350" t="s">
        <v>726</v>
      </c>
      <c r="B370" s="351"/>
      <c r="C370" s="48" t="s">
        <v>727</v>
      </c>
      <c r="D370" s="287" t="s">
        <v>728</v>
      </c>
      <c r="E370" s="288">
        <v>169</v>
      </c>
      <c r="F370" s="106" t="s">
        <v>725</v>
      </c>
      <c r="G370" s="42"/>
      <c r="H370" s="29">
        <v>127</v>
      </c>
      <c r="I370" s="29">
        <v>114</v>
      </c>
      <c r="J370" s="30">
        <v>207</v>
      </c>
      <c r="K370" s="231"/>
      <c r="L370" s="36">
        <f>H370*$K370</f>
        <v>0</v>
      </c>
      <c r="M370" s="36">
        <f>I370*$K370</f>
        <v>0</v>
      </c>
      <c r="N370" s="36">
        <f>J370*$K370</f>
        <v>0</v>
      </c>
    </row>
    <row r="371" spans="1:18" ht="21.75" customHeight="1" x14ac:dyDescent="0.25">
      <c r="A371" s="461" t="s">
        <v>771</v>
      </c>
      <c r="B371" s="370"/>
      <c r="C371" s="370"/>
      <c r="D371" s="370"/>
      <c r="E371" s="370"/>
      <c r="F371" s="370"/>
      <c r="G371" s="370"/>
      <c r="H371" s="370"/>
      <c r="I371" s="370"/>
      <c r="J371" s="370"/>
      <c r="K371" s="370"/>
      <c r="L371" s="370"/>
      <c r="M371" s="370"/>
      <c r="N371" s="371"/>
    </row>
    <row r="372" spans="1:18" ht="111" customHeight="1" outlineLevel="1" x14ac:dyDescent="0.25">
      <c r="A372" s="414" t="s">
        <v>125</v>
      </c>
      <c r="B372" s="414"/>
      <c r="C372" s="271" t="s">
        <v>159</v>
      </c>
      <c r="D372" s="453" t="s">
        <v>196</v>
      </c>
      <c r="E372" s="34">
        <v>30</v>
      </c>
      <c r="F372" s="34" t="s">
        <v>161</v>
      </c>
      <c r="G372" s="89"/>
      <c r="H372" s="140">
        <v>117.60000000000001</v>
      </c>
      <c r="I372" s="140">
        <v>106.4</v>
      </c>
      <c r="J372" s="151">
        <v>205.8</v>
      </c>
      <c r="K372" s="231"/>
      <c r="L372" s="36">
        <f t="shared" ref="L372:N376" si="95">H372*$K372</f>
        <v>0</v>
      </c>
      <c r="M372" s="36">
        <f t="shared" si="95"/>
        <v>0</v>
      </c>
      <c r="N372" s="36">
        <f t="shared" si="95"/>
        <v>0</v>
      </c>
    </row>
    <row r="373" spans="1:18" ht="109.5" customHeight="1" outlineLevel="1" x14ac:dyDescent="0.25">
      <c r="A373" s="414" t="s">
        <v>126</v>
      </c>
      <c r="B373" s="414"/>
      <c r="C373" s="262" t="s">
        <v>380</v>
      </c>
      <c r="D373" s="454"/>
      <c r="E373" s="34">
        <v>40</v>
      </c>
      <c r="F373" s="34"/>
      <c r="G373" s="84"/>
      <c r="H373" s="140">
        <v>189.28000000000003</v>
      </c>
      <c r="I373" s="140">
        <v>170.24</v>
      </c>
      <c r="J373" s="151">
        <v>331.24000000000007</v>
      </c>
      <c r="K373" s="231"/>
      <c r="L373" s="36">
        <f t="shared" si="95"/>
        <v>0</v>
      </c>
      <c r="M373" s="36">
        <f t="shared" si="95"/>
        <v>0</v>
      </c>
      <c r="N373" s="36">
        <f t="shared" si="95"/>
        <v>0</v>
      </c>
    </row>
    <row r="374" spans="1:18" ht="96" customHeight="1" outlineLevel="1" x14ac:dyDescent="0.25">
      <c r="A374" s="414" t="s">
        <v>127</v>
      </c>
      <c r="B374" s="414"/>
      <c r="C374" s="262" t="s">
        <v>381</v>
      </c>
      <c r="D374" s="454"/>
      <c r="E374" s="34">
        <v>40</v>
      </c>
      <c r="F374" s="34"/>
      <c r="G374" s="84"/>
      <c r="H374" s="140">
        <v>142.24</v>
      </c>
      <c r="I374" s="140">
        <v>127.68</v>
      </c>
      <c r="J374" s="151">
        <v>248.92000000000002</v>
      </c>
      <c r="K374" s="231"/>
      <c r="L374" s="36">
        <f t="shared" si="95"/>
        <v>0</v>
      </c>
      <c r="M374" s="36">
        <f t="shared" si="95"/>
        <v>0</v>
      </c>
      <c r="N374" s="36">
        <f t="shared" si="95"/>
        <v>0</v>
      </c>
    </row>
    <row r="375" spans="1:18" ht="96" customHeight="1" outlineLevel="1" x14ac:dyDescent="0.25">
      <c r="A375" s="414" t="s">
        <v>128</v>
      </c>
      <c r="B375" s="414"/>
      <c r="C375" s="263" t="s">
        <v>195</v>
      </c>
      <c r="D375" s="455"/>
      <c r="E375" s="34">
        <v>125</v>
      </c>
      <c r="F375" s="90"/>
      <c r="G375" s="91"/>
      <c r="H375" s="140">
        <v>582.40000000000009</v>
      </c>
      <c r="I375" s="140">
        <v>524.16000000000008</v>
      </c>
      <c r="J375" s="151">
        <v>1019.2000000000002</v>
      </c>
      <c r="K375" s="231"/>
      <c r="L375" s="36">
        <f t="shared" si="95"/>
        <v>0</v>
      </c>
      <c r="M375" s="36">
        <f t="shared" si="95"/>
        <v>0</v>
      </c>
      <c r="N375" s="36">
        <f t="shared" si="95"/>
        <v>0</v>
      </c>
    </row>
    <row r="376" spans="1:18" ht="118.5" customHeight="1" outlineLevel="2" x14ac:dyDescent="0.25">
      <c r="A376" s="352" t="s">
        <v>770</v>
      </c>
      <c r="B376" s="353"/>
      <c r="C376" s="38" t="s">
        <v>768</v>
      </c>
      <c r="D376" s="318" t="s">
        <v>769</v>
      </c>
      <c r="E376" s="319">
        <v>100</v>
      </c>
      <c r="F376" s="197" t="s">
        <v>161</v>
      </c>
      <c r="G376" s="38"/>
      <c r="H376" s="140">
        <v>350.5</v>
      </c>
      <c r="I376" s="140">
        <v>315.83999999999997</v>
      </c>
      <c r="J376" s="151">
        <v>613.375</v>
      </c>
      <c r="K376" s="231"/>
      <c r="L376" s="36">
        <f t="shared" si="95"/>
        <v>0</v>
      </c>
      <c r="M376" s="36">
        <f t="shared" si="95"/>
        <v>0</v>
      </c>
      <c r="N376" s="36">
        <f t="shared" si="95"/>
        <v>0</v>
      </c>
      <c r="Q376" s="114"/>
      <c r="R376" s="114"/>
    </row>
    <row r="377" spans="1:18" customFormat="1" ht="21.75" customHeight="1" x14ac:dyDescent="0.3">
      <c r="A377" s="461" t="s">
        <v>265</v>
      </c>
      <c r="B377" s="370"/>
      <c r="C377" s="370"/>
      <c r="D377" s="370"/>
      <c r="E377" s="370"/>
      <c r="F377" s="370"/>
      <c r="G377" s="370"/>
      <c r="H377" s="370"/>
      <c r="I377" s="370"/>
      <c r="J377" s="370"/>
      <c r="K377" s="370"/>
      <c r="L377" s="370"/>
      <c r="M377" s="370"/>
      <c r="N377" s="371"/>
      <c r="O377" s="134"/>
    </row>
    <row r="378" spans="1:18" customFormat="1" ht="21" customHeight="1" outlineLevel="1" x14ac:dyDescent="0.3">
      <c r="A378" s="375" t="s">
        <v>344</v>
      </c>
      <c r="B378" s="376"/>
      <c r="C378" s="376"/>
      <c r="D378" s="376"/>
      <c r="E378" s="376"/>
      <c r="F378" s="376"/>
      <c r="G378" s="376"/>
      <c r="H378" s="357"/>
      <c r="I378" s="357"/>
      <c r="J378" s="357"/>
      <c r="K378" s="357"/>
      <c r="L378" s="357"/>
      <c r="M378" s="357"/>
      <c r="N378" s="358"/>
      <c r="O378" s="134"/>
    </row>
    <row r="379" spans="1:18" ht="131.25" customHeight="1" outlineLevel="1" x14ac:dyDescent="0.25">
      <c r="A379" s="462" t="s">
        <v>349</v>
      </c>
      <c r="B379" s="463"/>
      <c r="C379" s="93" t="s">
        <v>355</v>
      </c>
      <c r="D379" s="475" t="s">
        <v>347</v>
      </c>
      <c r="E379" s="92"/>
      <c r="F379" s="92" t="s">
        <v>161</v>
      </c>
      <c r="G379" s="464"/>
      <c r="H379" s="462">
        <v>192</v>
      </c>
      <c r="I379" s="463"/>
      <c r="J379" s="94">
        <v>336</v>
      </c>
      <c r="K379" s="231"/>
      <c r="L379" s="23">
        <f>H379*$K379</f>
        <v>0</v>
      </c>
      <c r="M379" s="23">
        <f>I379*$K379</f>
        <v>0</v>
      </c>
      <c r="N379" s="23">
        <f>J379*$K379</f>
        <v>0</v>
      </c>
    </row>
    <row r="380" spans="1:18" ht="113.25" customHeight="1" outlineLevel="1" x14ac:dyDescent="0.25">
      <c r="A380" s="462" t="s">
        <v>350</v>
      </c>
      <c r="B380" s="463"/>
      <c r="C380" s="25" t="s">
        <v>354</v>
      </c>
      <c r="D380" s="465"/>
      <c r="E380" s="95"/>
      <c r="F380" s="95" t="s">
        <v>161</v>
      </c>
      <c r="G380" s="465"/>
      <c r="H380" s="462">
        <v>372</v>
      </c>
      <c r="I380" s="463"/>
      <c r="J380" s="59">
        <v>651</v>
      </c>
      <c r="K380" s="231"/>
      <c r="L380" s="23">
        <f t="shared" ref="L380:L386" si="96">H380*$K380</f>
        <v>0</v>
      </c>
      <c r="M380" s="23">
        <f t="shared" ref="M380:M386" si="97">I380*$K380</f>
        <v>0</v>
      </c>
      <c r="N380" s="23">
        <f t="shared" ref="N380:N386" si="98">J380*$K380</f>
        <v>0</v>
      </c>
    </row>
    <row r="381" spans="1:18" ht="113.25" customHeight="1" outlineLevel="1" x14ac:dyDescent="0.25">
      <c r="A381" s="462" t="s">
        <v>361</v>
      </c>
      <c r="B381" s="463"/>
      <c r="C381" s="25" t="s">
        <v>360</v>
      </c>
      <c r="D381" s="464" t="s">
        <v>348</v>
      </c>
      <c r="E381" s="92"/>
      <c r="F381" s="95" t="s">
        <v>161</v>
      </c>
      <c r="G381" s="464"/>
      <c r="H381" s="462">
        <v>188</v>
      </c>
      <c r="I381" s="463"/>
      <c r="J381" s="94">
        <v>329</v>
      </c>
      <c r="K381" s="231"/>
      <c r="L381" s="23">
        <f t="shared" si="96"/>
        <v>0</v>
      </c>
      <c r="M381" s="23">
        <f t="shared" si="97"/>
        <v>0</v>
      </c>
      <c r="N381" s="23">
        <f t="shared" si="98"/>
        <v>0</v>
      </c>
    </row>
    <row r="382" spans="1:18" ht="113.25" customHeight="1" outlineLevel="1" x14ac:dyDescent="0.25">
      <c r="A382" s="462" t="s">
        <v>351</v>
      </c>
      <c r="B382" s="463"/>
      <c r="C382" s="25" t="s">
        <v>359</v>
      </c>
      <c r="D382" s="465"/>
      <c r="E382" s="92"/>
      <c r="F382" s="95" t="s">
        <v>161</v>
      </c>
      <c r="G382" s="465"/>
      <c r="H382" s="462">
        <v>365</v>
      </c>
      <c r="I382" s="463"/>
      <c r="J382" s="94">
        <v>638.75</v>
      </c>
      <c r="K382" s="231"/>
      <c r="L382" s="23">
        <f t="shared" si="96"/>
        <v>0</v>
      </c>
      <c r="M382" s="23">
        <f t="shared" si="97"/>
        <v>0</v>
      </c>
      <c r="N382" s="23">
        <f t="shared" si="98"/>
        <v>0</v>
      </c>
    </row>
    <row r="383" spans="1:18" ht="108.75" customHeight="1" outlineLevel="1" x14ac:dyDescent="0.25">
      <c r="A383" s="462" t="s">
        <v>345</v>
      </c>
      <c r="B383" s="463"/>
      <c r="C383" s="93" t="s">
        <v>356</v>
      </c>
      <c r="D383" s="475" t="s">
        <v>353</v>
      </c>
      <c r="E383" s="92">
        <v>50</v>
      </c>
      <c r="F383" s="92" t="s">
        <v>161</v>
      </c>
      <c r="G383" s="464"/>
      <c r="H383" s="462">
        <v>161</v>
      </c>
      <c r="I383" s="463"/>
      <c r="J383" s="94">
        <v>281.75</v>
      </c>
      <c r="K383" s="231"/>
      <c r="L383" s="23">
        <f t="shared" si="96"/>
        <v>0</v>
      </c>
      <c r="M383" s="23">
        <f t="shared" si="97"/>
        <v>0</v>
      </c>
      <c r="N383" s="23">
        <f t="shared" si="98"/>
        <v>0</v>
      </c>
    </row>
    <row r="384" spans="1:18" ht="105.75" customHeight="1" outlineLevel="1" x14ac:dyDescent="0.25">
      <c r="A384" s="462" t="s">
        <v>346</v>
      </c>
      <c r="B384" s="463"/>
      <c r="C384" s="93" t="s">
        <v>357</v>
      </c>
      <c r="D384" s="465"/>
      <c r="E384" s="92">
        <v>100</v>
      </c>
      <c r="F384" s="92" t="s">
        <v>161</v>
      </c>
      <c r="G384" s="465"/>
      <c r="H384" s="462">
        <v>311</v>
      </c>
      <c r="I384" s="463"/>
      <c r="J384" s="94">
        <v>544.25</v>
      </c>
      <c r="K384" s="231"/>
      <c r="L384" s="23">
        <f t="shared" si="96"/>
        <v>0</v>
      </c>
      <c r="M384" s="23">
        <f t="shared" si="97"/>
        <v>0</v>
      </c>
      <c r="N384" s="23">
        <f t="shared" si="98"/>
        <v>0</v>
      </c>
    </row>
    <row r="385" spans="1:14" ht="108.75" customHeight="1" outlineLevel="1" x14ac:dyDescent="0.25">
      <c r="A385" s="462" t="s">
        <v>343</v>
      </c>
      <c r="B385" s="463"/>
      <c r="C385" s="93" t="s">
        <v>358</v>
      </c>
      <c r="D385" s="475" t="s">
        <v>352</v>
      </c>
      <c r="E385" s="92">
        <v>65</v>
      </c>
      <c r="F385" s="92" t="s">
        <v>161</v>
      </c>
      <c r="G385" s="93"/>
      <c r="H385" s="462">
        <v>469</v>
      </c>
      <c r="I385" s="463"/>
      <c r="J385" s="94">
        <v>820.75</v>
      </c>
      <c r="K385" s="231"/>
      <c r="L385" s="23">
        <f t="shared" si="96"/>
        <v>0</v>
      </c>
      <c r="M385" s="23">
        <f t="shared" si="97"/>
        <v>0</v>
      </c>
      <c r="N385" s="23">
        <f t="shared" si="98"/>
        <v>0</v>
      </c>
    </row>
    <row r="386" spans="1:14" ht="120" customHeight="1" outlineLevel="1" x14ac:dyDescent="0.25">
      <c r="A386" s="462" t="s">
        <v>342</v>
      </c>
      <c r="B386" s="463"/>
      <c r="C386" s="25" t="s">
        <v>341</v>
      </c>
      <c r="D386" s="465"/>
      <c r="E386" s="95">
        <v>30</v>
      </c>
      <c r="F386" s="95" t="s">
        <v>161</v>
      </c>
      <c r="G386" s="25"/>
      <c r="H386" s="462">
        <v>216</v>
      </c>
      <c r="I386" s="463"/>
      <c r="J386" s="59">
        <v>378</v>
      </c>
      <c r="K386" s="231"/>
      <c r="L386" s="23">
        <f t="shared" si="96"/>
        <v>0</v>
      </c>
      <c r="M386" s="23">
        <f t="shared" si="97"/>
        <v>0</v>
      </c>
      <c r="N386" s="23">
        <f t="shared" si="98"/>
        <v>0</v>
      </c>
    </row>
    <row r="387" spans="1:14" ht="21.75" customHeight="1" x14ac:dyDescent="0.25">
      <c r="A387" s="461" t="s">
        <v>146</v>
      </c>
      <c r="B387" s="370"/>
      <c r="C387" s="370"/>
      <c r="D387" s="370"/>
      <c r="E387" s="370"/>
      <c r="F387" s="370"/>
      <c r="G387" s="370"/>
      <c r="H387" s="370"/>
      <c r="I387" s="370"/>
      <c r="J387" s="370"/>
      <c r="K387" s="370"/>
      <c r="L387" s="370"/>
      <c r="M387" s="370"/>
      <c r="N387" s="371"/>
    </row>
    <row r="388" spans="1:14" ht="100.5" customHeight="1" outlineLevel="1" x14ac:dyDescent="0.25">
      <c r="A388" s="396" t="s">
        <v>364</v>
      </c>
      <c r="B388" s="396"/>
      <c r="C388" s="74" t="s">
        <v>379</v>
      </c>
      <c r="D388" s="411" t="s">
        <v>230</v>
      </c>
      <c r="E388" s="77"/>
      <c r="F388" s="106" t="s">
        <v>598</v>
      </c>
      <c r="G388" s="411"/>
      <c r="H388" s="29">
        <v>5277.4400000000005</v>
      </c>
      <c r="I388" s="29">
        <v>4749.92</v>
      </c>
      <c r="J388" s="30">
        <v>9235.52</v>
      </c>
      <c r="K388" s="231"/>
      <c r="L388" s="36">
        <f t="shared" ref="L388:N391" si="99">H388*$K388</f>
        <v>0</v>
      </c>
      <c r="M388" s="36">
        <f t="shared" si="99"/>
        <v>0</v>
      </c>
      <c r="N388" s="36">
        <f t="shared" si="99"/>
        <v>0</v>
      </c>
    </row>
    <row r="389" spans="1:14" ht="132" customHeight="1" outlineLevel="1" x14ac:dyDescent="0.25">
      <c r="A389" s="396" t="s">
        <v>363</v>
      </c>
      <c r="B389" s="396"/>
      <c r="C389" s="269" t="s">
        <v>378</v>
      </c>
      <c r="D389" s="412"/>
      <c r="E389" s="77"/>
      <c r="F389" s="106" t="s">
        <v>598</v>
      </c>
      <c r="G389" s="412"/>
      <c r="H389" s="50">
        <v>5277.4400000000005</v>
      </c>
      <c r="I389" s="50">
        <v>4749.92</v>
      </c>
      <c r="J389" s="51">
        <v>9235.52</v>
      </c>
      <c r="K389" s="231"/>
      <c r="L389" s="36">
        <f t="shared" si="99"/>
        <v>0</v>
      </c>
      <c r="M389" s="36">
        <f t="shared" si="99"/>
        <v>0</v>
      </c>
      <c r="N389" s="36">
        <f t="shared" si="99"/>
        <v>0</v>
      </c>
    </row>
    <row r="390" spans="1:14" ht="94.5" customHeight="1" outlineLevel="1" x14ac:dyDescent="0.25">
      <c r="A390" s="401" t="s">
        <v>377</v>
      </c>
      <c r="B390" s="401"/>
      <c r="C390" s="270" t="s">
        <v>549</v>
      </c>
      <c r="D390" s="412"/>
      <c r="E390" s="459" t="s">
        <v>551</v>
      </c>
      <c r="F390" s="106" t="s">
        <v>598</v>
      </c>
      <c r="G390" s="411"/>
      <c r="H390" s="40">
        <v>4381.4400000000005</v>
      </c>
      <c r="I390" s="40">
        <v>3942.4000000000005</v>
      </c>
      <c r="J390" s="40">
        <v>7667.52</v>
      </c>
      <c r="K390" s="231"/>
      <c r="L390" s="36">
        <f t="shared" si="99"/>
        <v>0</v>
      </c>
      <c r="M390" s="36">
        <f t="shared" si="99"/>
        <v>0</v>
      </c>
      <c r="N390" s="36">
        <f t="shared" si="99"/>
        <v>0</v>
      </c>
    </row>
    <row r="391" spans="1:14" ht="90" customHeight="1" outlineLevel="1" thickBot="1" x14ac:dyDescent="0.3">
      <c r="A391" s="361" t="s">
        <v>377</v>
      </c>
      <c r="B391" s="362"/>
      <c r="C391" s="64" t="s">
        <v>550</v>
      </c>
      <c r="D391" s="99"/>
      <c r="E391" s="460"/>
      <c r="F391" s="106" t="s">
        <v>598</v>
      </c>
      <c r="G391" s="413"/>
      <c r="H391" s="40">
        <v>4381.4400000000005</v>
      </c>
      <c r="I391" s="40">
        <v>3942.4000000000005</v>
      </c>
      <c r="J391" s="40">
        <v>7667.52</v>
      </c>
      <c r="K391" s="231"/>
      <c r="L391" s="36">
        <f t="shared" si="99"/>
        <v>0</v>
      </c>
      <c r="M391" s="36">
        <f t="shared" si="99"/>
        <v>0</v>
      </c>
      <c r="N391" s="36">
        <f t="shared" si="99"/>
        <v>0</v>
      </c>
    </row>
    <row r="392" spans="1:14" ht="19.5" thickBot="1" x14ac:dyDescent="0.3">
      <c r="A392" s="472" t="s">
        <v>304</v>
      </c>
      <c r="B392" s="473"/>
      <c r="C392" s="473"/>
      <c r="D392" s="473"/>
      <c r="E392" s="473"/>
      <c r="F392" s="473"/>
      <c r="G392" s="473"/>
      <c r="H392" s="473"/>
      <c r="I392" s="473"/>
      <c r="J392" s="474"/>
      <c r="K392" s="230">
        <f>SUM(K8:K391)</f>
        <v>0</v>
      </c>
      <c r="L392" s="230">
        <f>SUM(L8:L391)</f>
        <v>0</v>
      </c>
      <c r="M392" s="230">
        <f>SUM(M8:M391)</f>
        <v>0</v>
      </c>
      <c r="N392" s="230">
        <f>SUM(N8:N391)</f>
        <v>0</v>
      </c>
    </row>
  </sheetData>
  <autoFilter ref="A1:N392">
    <filterColumn colId="0" showButton="0">
      <colorFilter dxfId="0" cellColor="0"/>
    </filterColumn>
    <filterColumn colId="1" showButton="0"/>
    <filterColumn colId="3" showButton="0"/>
    <filterColumn colId="4" showButton="0"/>
    <filterColumn colId="7" showButton="0"/>
    <filterColumn colId="8" showButton="0"/>
  </autoFilter>
  <customSheetViews>
    <customSheetView guid="{1950BA4F-7FF0-46B5-BDC5-DE43E19A62D4}" scale="80" fitToPage="1">
      <selection activeCell="C13" sqref="C13"/>
      <rowBreaks count="11" manualBreakCount="11">
        <brk id="36" max="9" man="1"/>
        <brk id="61" max="9" man="1"/>
        <brk id="100" max="9" man="1"/>
        <brk id="126" max="9" man="1"/>
        <brk id="148" max="9" man="1"/>
        <brk id="173" max="9" man="1"/>
        <brk id="182" max="9" man="1"/>
        <brk id="188" max="9" man="1"/>
        <brk id="199" max="9" man="1"/>
        <brk id="233" max="9" man="1"/>
        <brk id="276" max="9" man="1"/>
      </rowBreaks>
      <pageMargins left="0.25" right="0.25" top="0.75" bottom="0.75" header="0.3" footer="0.3"/>
      <pageSetup paperSize="9" scale="50" fitToHeight="0" orientation="portrait" r:id="rId1"/>
      <headerFooter>
        <oddHeader xml:space="preserve">&amp;C&amp;14ООО «Объединение «Специальный Текстиль»&amp;R 155900, Ивановская обл., г. Шуя, ул. Советская 12А            
8 - 800 - 250 - 37 - 07, 8 (49351) 3 - 29 - 36            
www.smart-textile.ru            info@smart-textile.ru              </oddHeader>
        <oddFooter>&amp;CСтраница &amp;P</oddFooter>
      </headerFooter>
    </customSheetView>
  </customSheetViews>
  <mergeCells count="545">
    <mergeCell ref="A275:B275"/>
    <mergeCell ref="A273:B273"/>
    <mergeCell ref="A274:B274"/>
    <mergeCell ref="A271:N271"/>
    <mergeCell ref="A255:B255"/>
    <mergeCell ref="A256:B256"/>
    <mergeCell ref="A251:B251"/>
    <mergeCell ref="H263:N263"/>
    <mergeCell ref="A233:B233"/>
    <mergeCell ref="A234:B234"/>
    <mergeCell ref="A242:B242"/>
    <mergeCell ref="A266:G266"/>
    <mergeCell ref="A253:B253"/>
    <mergeCell ref="A245:B245"/>
    <mergeCell ref="A269:B269"/>
    <mergeCell ref="A267:B267"/>
    <mergeCell ref="A268:B268"/>
    <mergeCell ref="A258:B258"/>
    <mergeCell ref="H266:N266"/>
    <mergeCell ref="A236:B236"/>
    <mergeCell ref="A237:B237"/>
    <mergeCell ref="D234:D235"/>
    <mergeCell ref="A283:B283"/>
    <mergeCell ref="A288:B288"/>
    <mergeCell ref="A289:B289"/>
    <mergeCell ref="A292:B292"/>
    <mergeCell ref="A287:B287"/>
    <mergeCell ref="A284:B284"/>
    <mergeCell ref="A278:B278"/>
    <mergeCell ref="A279:B279"/>
    <mergeCell ref="A280:B280"/>
    <mergeCell ref="A291:B291"/>
    <mergeCell ref="H112:N112"/>
    <mergeCell ref="A113:B113"/>
    <mergeCell ref="D113:D116"/>
    <mergeCell ref="A114:B114"/>
    <mergeCell ref="A115:B115"/>
    <mergeCell ref="A188:B188"/>
    <mergeCell ref="A192:B192"/>
    <mergeCell ref="A146:B146"/>
    <mergeCell ref="A147:B147"/>
    <mergeCell ref="A142:G142"/>
    <mergeCell ref="D146:D148"/>
    <mergeCell ref="A143:B143"/>
    <mergeCell ref="A144:B144"/>
    <mergeCell ref="D143:D144"/>
    <mergeCell ref="A161:B161"/>
    <mergeCell ref="A151:B151"/>
    <mergeCell ref="A152:B152"/>
    <mergeCell ref="A181:B181"/>
    <mergeCell ref="A182:B182"/>
    <mergeCell ref="A178:N178"/>
    <mergeCell ref="A183:N183"/>
    <mergeCell ref="D179:D180"/>
    <mergeCell ref="G179:G182"/>
    <mergeCell ref="D181:D182"/>
    <mergeCell ref="H5:J5"/>
    <mergeCell ref="A1:C5"/>
    <mergeCell ref="H2:K2"/>
    <mergeCell ref="H4:I4"/>
    <mergeCell ref="J3:K3"/>
    <mergeCell ref="J4:K4"/>
    <mergeCell ref="D5:F5"/>
    <mergeCell ref="G1:G5"/>
    <mergeCell ref="A6:N6"/>
    <mergeCell ref="H1:J1"/>
    <mergeCell ref="H3:I3"/>
    <mergeCell ref="D1:F1"/>
    <mergeCell ref="D2:F2"/>
    <mergeCell ref="D3:F3"/>
    <mergeCell ref="D4:F4"/>
    <mergeCell ref="D157:D158"/>
    <mergeCell ref="G154:G155"/>
    <mergeCell ref="H145:N145"/>
    <mergeCell ref="H91:N91"/>
    <mergeCell ref="A149:G149"/>
    <mergeCell ref="A150:B150"/>
    <mergeCell ref="G125:G128"/>
    <mergeCell ref="A145:G145"/>
    <mergeCell ref="G143:G144"/>
    <mergeCell ref="A103:G103"/>
    <mergeCell ref="H103:N103"/>
    <mergeCell ref="A93:G93"/>
    <mergeCell ref="H93:N93"/>
    <mergeCell ref="A97:N97"/>
    <mergeCell ref="A128:B128"/>
    <mergeCell ref="A124:G124"/>
    <mergeCell ref="A105:B105"/>
    <mergeCell ref="A106:B106"/>
    <mergeCell ref="D101:D102"/>
    <mergeCell ref="A100:B100"/>
    <mergeCell ref="G104:G106"/>
    <mergeCell ref="G108:G109"/>
    <mergeCell ref="H98:N98"/>
    <mergeCell ref="H107:N107"/>
    <mergeCell ref="A204:B204"/>
    <mergeCell ref="A205:B205"/>
    <mergeCell ref="A174:B174"/>
    <mergeCell ref="A164:B164"/>
    <mergeCell ref="A165:B165"/>
    <mergeCell ref="A172:B172"/>
    <mergeCell ref="A162:B162"/>
    <mergeCell ref="A175:B175"/>
    <mergeCell ref="A173:B173"/>
    <mergeCell ref="A166:B166"/>
    <mergeCell ref="A171:B171"/>
    <mergeCell ref="A170:B170"/>
    <mergeCell ref="A168:B168"/>
    <mergeCell ref="A169:B169"/>
    <mergeCell ref="A163:B163"/>
    <mergeCell ref="A179:B179"/>
    <mergeCell ref="A180:B180"/>
    <mergeCell ref="A177:B177"/>
    <mergeCell ref="A176:B176"/>
    <mergeCell ref="A167:B167"/>
    <mergeCell ref="A209:B209"/>
    <mergeCell ref="G234:G235"/>
    <mergeCell ref="A259:B259"/>
    <mergeCell ref="A246:B246"/>
    <mergeCell ref="A262:B262"/>
    <mergeCell ref="A265:B265"/>
    <mergeCell ref="A250:B250"/>
    <mergeCell ref="A243:N243"/>
    <mergeCell ref="A264:B264"/>
    <mergeCell ref="G254:G255"/>
    <mergeCell ref="A261:B261"/>
    <mergeCell ref="F252:G252"/>
    <mergeCell ref="A263:G263"/>
    <mergeCell ref="A247:B247"/>
    <mergeCell ref="D254:D255"/>
    <mergeCell ref="F251:G251"/>
    <mergeCell ref="A248:B248"/>
    <mergeCell ref="A244:N244"/>
    <mergeCell ref="A249:B249"/>
    <mergeCell ref="A238:B238"/>
    <mergeCell ref="A260:B260"/>
    <mergeCell ref="D294:D301"/>
    <mergeCell ref="A293:B293"/>
    <mergeCell ref="A257:B257"/>
    <mergeCell ref="A239:B239"/>
    <mergeCell ref="A240:B240"/>
    <mergeCell ref="A241:B241"/>
    <mergeCell ref="A229:B229"/>
    <mergeCell ref="A230:B230"/>
    <mergeCell ref="A231:B231"/>
    <mergeCell ref="A252:B252"/>
    <mergeCell ref="A254:B254"/>
    <mergeCell ref="D230:D231"/>
    <mergeCell ref="D282:D283"/>
    <mergeCell ref="A285:B285"/>
    <mergeCell ref="A286:B286"/>
    <mergeCell ref="A270:G270"/>
    <mergeCell ref="D285:D293"/>
    <mergeCell ref="A272:G272"/>
    <mergeCell ref="A276:B276"/>
    <mergeCell ref="A277:B277"/>
    <mergeCell ref="A281:B281"/>
    <mergeCell ref="A282:B282"/>
    <mergeCell ref="G285:G293"/>
    <mergeCell ref="A290:B290"/>
    <mergeCell ref="A184:B184"/>
    <mergeCell ref="A216:B216"/>
    <mergeCell ref="A217:B217"/>
    <mergeCell ref="A220:B220"/>
    <mergeCell ref="A221:B221"/>
    <mergeCell ref="A223:B223"/>
    <mergeCell ref="A218:B218"/>
    <mergeCell ref="A219:B219"/>
    <mergeCell ref="A193:B193"/>
    <mergeCell ref="A190:B190"/>
    <mergeCell ref="A189:N189"/>
    <mergeCell ref="A191:B191"/>
    <mergeCell ref="D190:D192"/>
    <mergeCell ref="A186:B186"/>
    <mergeCell ref="A206:B206"/>
    <mergeCell ref="A207:B207"/>
    <mergeCell ref="A208:B208"/>
    <mergeCell ref="A198:B198"/>
    <mergeCell ref="A185:B185"/>
    <mergeCell ref="D195:D199"/>
    <mergeCell ref="A211:B211"/>
    <mergeCell ref="D221:D223"/>
    <mergeCell ref="A196:B196"/>
    <mergeCell ref="A200:N200"/>
    <mergeCell ref="A187:B187"/>
    <mergeCell ref="A213:B213"/>
    <mergeCell ref="A195:B195"/>
    <mergeCell ref="A235:B235"/>
    <mergeCell ref="A225:N225"/>
    <mergeCell ref="A232:B232"/>
    <mergeCell ref="A197:B197"/>
    <mergeCell ref="A226:G226"/>
    <mergeCell ref="A227:B227"/>
    <mergeCell ref="A228:B228"/>
    <mergeCell ref="A194:B194"/>
    <mergeCell ref="A199:B199"/>
    <mergeCell ref="A212:B212"/>
    <mergeCell ref="A222:B222"/>
    <mergeCell ref="G221:G222"/>
    <mergeCell ref="A201:B201"/>
    <mergeCell ref="G230:G231"/>
    <mergeCell ref="A214:B214"/>
    <mergeCell ref="A215:B215"/>
    <mergeCell ref="A224:B224"/>
    <mergeCell ref="H226:N226"/>
    <mergeCell ref="A210:B210"/>
    <mergeCell ref="A203:B203"/>
    <mergeCell ref="A202:B202"/>
    <mergeCell ref="A356:G356"/>
    <mergeCell ref="D353:D354"/>
    <mergeCell ref="A337:B337"/>
    <mergeCell ref="A311:B311"/>
    <mergeCell ref="A312:B312"/>
    <mergeCell ref="A313:B313"/>
    <mergeCell ref="A314:B314"/>
    <mergeCell ref="A315:B315"/>
    <mergeCell ref="A335:B335"/>
    <mergeCell ref="A334:B334"/>
    <mergeCell ref="A333:N333"/>
    <mergeCell ref="A355:N355"/>
    <mergeCell ref="A347:G347"/>
    <mergeCell ref="D344:D345"/>
    <mergeCell ref="A340:B340"/>
    <mergeCell ref="A346:N346"/>
    <mergeCell ref="A322:B322"/>
    <mergeCell ref="A321:B321"/>
    <mergeCell ref="A320:B320"/>
    <mergeCell ref="A319:B319"/>
    <mergeCell ref="D334:D335"/>
    <mergeCell ref="A336:N336"/>
    <mergeCell ref="A343:N343"/>
    <mergeCell ref="H323:N323"/>
    <mergeCell ref="A323:G323"/>
    <mergeCell ref="A345:B345"/>
    <mergeCell ref="A344:B344"/>
    <mergeCell ref="A342:B342"/>
    <mergeCell ref="A341:B341"/>
    <mergeCell ref="A303:B303"/>
    <mergeCell ref="A327:B327"/>
    <mergeCell ref="A318:G318"/>
    <mergeCell ref="D310:D317"/>
    <mergeCell ref="A306:B306"/>
    <mergeCell ref="A316:B316"/>
    <mergeCell ref="A305:B305"/>
    <mergeCell ref="A317:B317"/>
    <mergeCell ref="A332:B332"/>
    <mergeCell ref="A295:B295"/>
    <mergeCell ref="A296:B296"/>
    <mergeCell ref="A297:B297"/>
    <mergeCell ref="A298:B298"/>
    <mergeCell ref="A299:B299"/>
    <mergeCell ref="A300:B300"/>
    <mergeCell ref="A294:B294"/>
    <mergeCell ref="A310:B310"/>
    <mergeCell ref="A304:B304"/>
    <mergeCell ref="A307:B307"/>
    <mergeCell ref="A301:B301"/>
    <mergeCell ref="A302:B302"/>
    <mergeCell ref="A392:J392"/>
    <mergeCell ref="H385:I385"/>
    <mergeCell ref="H386:I386"/>
    <mergeCell ref="D385:D386"/>
    <mergeCell ref="A366:G366"/>
    <mergeCell ref="H383:I383"/>
    <mergeCell ref="H384:I384"/>
    <mergeCell ref="A391:B391"/>
    <mergeCell ref="H352:N352"/>
    <mergeCell ref="H360:N360"/>
    <mergeCell ref="H356:N356"/>
    <mergeCell ref="H366:N366"/>
    <mergeCell ref="D381:D382"/>
    <mergeCell ref="D383:D384"/>
    <mergeCell ref="D379:D380"/>
    <mergeCell ref="D388:D390"/>
    <mergeCell ref="H362:N362"/>
    <mergeCell ref="A370:B370"/>
    <mergeCell ref="A369:G369"/>
    <mergeCell ref="A360:G360"/>
    <mergeCell ref="A381:B381"/>
    <mergeCell ref="A380:B380"/>
    <mergeCell ref="A388:B388"/>
    <mergeCell ref="A390:B390"/>
    <mergeCell ref="H369:N369"/>
    <mergeCell ref="G379:G380"/>
    <mergeCell ref="G381:G382"/>
    <mergeCell ref="H272:N272"/>
    <mergeCell ref="A379:B379"/>
    <mergeCell ref="A376:B376"/>
    <mergeCell ref="A374:B374"/>
    <mergeCell ref="G282:G283"/>
    <mergeCell ref="G273:G274"/>
    <mergeCell ref="G276:G277"/>
    <mergeCell ref="G279:G280"/>
    <mergeCell ref="D279:D280"/>
    <mergeCell ref="D273:D274"/>
    <mergeCell ref="D276:D277"/>
    <mergeCell ref="G353:G354"/>
    <mergeCell ref="A362:G362"/>
    <mergeCell ref="D357:D359"/>
    <mergeCell ref="H318:N318"/>
    <mergeCell ref="A357:B357"/>
    <mergeCell ref="H379:I379"/>
    <mergeCell ref="A326:B326"/>
    <mergeCell ref="A325:B325"/>
    <mergeCell ref="A324:B324"/>
    <mergeCell ref="H347:N347"/>
    <mergeCell ref="E390:E391"/>
    <mergeCell ref="G390:G391"/>
    <mergeCell ref="A371:N371"/>
    <mergeCell ref="A377:N377"/>
    <mergeCell ref="A373:B373"/>
    <mergeCell ref="A372:B372"/>
    <mergeCell ref="A389:B389"/>
    <mergeCell ref="A386:B386"/>
    <mergeCell ref="A385:B385"/>
    <mergeCell ref="A384:B384"/>
    <mergeCell ref="A383:B383"/>
    <mergeCell ref="A382:B382"/>
    <mergeCell ref="G388:G389"/>
    <mergeCell ref="H380:I380"/>
    <mergeCell ref="A387:N387"/>
    <mergeCell ref="G383:G384"/>
    <mergeCell ref="H381:I381"/>
    <mergeCell ref="H382:I382"/>
    <mergeCell ref="A375:B375"/>
    <mergeCell ref="H378:N378"/>
    <mergeCell ref="A359:B359"/>
    <mergeCell ref="A358:B358"/>
    <mergeCell ref="A378:G378"/>
    <mergeCell ref="G363:G364"/>
    <mergeCell ref="A368:B368"/>
    <mergeCell ref="A367:B367"/>
    <mergeCell ref="A365:B365"/>
    <mergeCell ref="A364:B364"/>
    <mergeCell ref="A363:B363"/>
    <mergeCell ref="A361:B361"/>
    <mergeCell ref="D372:D375"/>
    <mergeCell ref="D363:D364"/>
    <mergeCell ref="G357:G359"/>
    <mergeCell ref="G334:G335"/>
    <mergeCell ref="G294:G301"/>
    <mergeCell ref="A308:B308"/>
    <mergeCell ref="A309:B309"/>
    <mergeCell ref="A353:B353"/>
    <mergeCell ref="D348:D349"/>
    <mergeCell ref="D302:D309"/>
    <mergeCell ref="G302:G309"/>
    <mergeCell ref="A354:B354"/>
    <mergeCell ref="A352:G352"/>
    <mergeCell ref="G319:G322"/>
    <mergeCell ref="A351:B351"/>
    <mergeCell ref="A350:B350"/>
    <mergeCell ref="A349:B349"/>
    <mergeCell ref="A348:B348"/>
    <mergeCell ref="G310:G317"/>
    <mergeCell ref="D350:D351"/>
    <mergeCell ref="D340:D341"/>
    <mergeCell ref="A331:B331"/>
    <mergeCell ref="A328:B328"/>
    <mergeCell ref="A339:B339"/>
    <mergeCell ref="A338:B338"/>
    <mergeCell ref="A330:B330"/>
    <mergeCell ref="A329:B329"/>
    <mergeCell ref="A65:B65"/>
    <mergeCell ref="A84:B84"/>
    <mergeCell ref="A81:B81"/>
    <mergeCell ref="H88:N88"/>
    <mergeCell ref="G89:G90"/>
    <mergeCell ref="H77:N77"/>
    <mergeCell ref="A60:B60"/>
    <mergeCell ref="A79:B79"/>
    <mergeCell ref="H85:N85"/>
    <mergeCell ref="A77:G77"/>
    <mergeCell ref="G83:G84"/>
    <mergeCell ref="A78:B78"/>
    <mergeCell ref="D83:D84"/>
    <mergeCell ref="D78:D79"/>
    <mergeCell ref="A7:B7"/>
    <mergeCell ref="A20:B20"/>
    <mergeCell ref="A21:B21"/>
    <mergeCell ref="A9:B9"/>
    <mergeCell ref="A8:N8"/>
    <mergeCell ref="A27:B27"/>
    <mergeCell ref="A25:B25"/>
    <mergeCell ref="A23:B23"/>
    <mergeCell ref="A22:N22"/>
    <mergeCell ref="A24:B24"/>
    <mergeCell ref="A18:B18"/>
    <mergeCell ref="A19:N19"/>
    <mergeCell ref="A17:B17"/>
    <mergeCell ref="A10:B10"/>
    <mergeCell ref="A11:B11"/>
    <mergeCell ref="A13:B13"/>
    <mergeCell ref="A12:B12"/>
    <mergeCell ref="A14:B14"/>
    <mergeCell ref="A15:B15"/>
    <mergeCell ref="A16:B16"/>
    <mergeCell ref="G138:G140"/>
    <mergeCell ref="G130:G132"/>
    <mergeCell ref="A120:B120"/>
    <mergeCell ref="A121:B121"/>
    <mergeCell ref="A125:B125"/>
    <mergeCell ref="A129:G129"/>
    <mergeCell ref="A109:B109"/>
    <mergeCell ref="A108:B108"/>
    <mergeCell ref="A98:G98"/>
    <mergeCell ref="A102:B102"/>
    <mergeCell ref="G99:G100"/>
    <mergeCell ref="D99:D100"/>
    <mergeCell ref="A99:B99"/>
    <mergeCell ref="A104:B104"/>
    <mergeCell ref="G101:G102"/>
    <mergeCell ref="A107:G107"/>
    <mergeCell ref="D104:D106"/>
    <mergeCell ref="A101:B101"/>
    <mergeCell ref="A139:B139"/>
    <mergeCell ref="A140:B140"/>
    <mergeCell ref="D138:D140"/>
    <mergeCell ref="A112:G112"/>
    <mergeCell ref="A116:B116"/>
    <mergeCell ref="G113:G116"/>
    <mergeCell ref="A134:B134"/>
    <mergeCell ref="A123:B123"/>
    <mergeCell ref="G119:G123"/>
    <mergeCell ref="A137:G137"/>
    <mergeCell ref="D130:D132"/>
    <mergeCell ref="A130:B130"/>
    <mergeCell ref="A135:B135"/>
    <mergeCell ref="A131:B131"/>
    <mergeCell ref="D134:D136"/>
    <mergeCell ref="A126:B126"/>
    <mergeCell ref="A127:B127"/>
    <mergeCell ref="D119:D123"/>
    <mergeCell ref="H110:N110"/>
    <mergeCell ref="H118:N118"/>
    <mergeCell ref="D108:D109"/>
    <mergeCell ref="A110:G110"/>
    <mergeCell ref="H124:N124"/>
    <mergeCell ref="A160:B160"/>
    <mergeCell ref="A159:N159"/>
    <mergeCell ref="A148:B148"/>
    <mergeCell ref="A157:B157"/>
    <mergeCell ref="G146:G148"/>
    <mergeCell ref="A154:B154"/>
    <mergeCell ref="A155:B155"/>
    <mergeCell ref="H149:N149"/>
    <mergeCell ref="H142:N142"/>
    <mergeCell ref="G150:G152"/>
    <mergeCell ref="H156:N156"/>
    <mergeCell ref="A153:G153"/>
    <mergeCell ref="H153:N153"/>
    <mergeCell ref="A138:B138"/>
    <mergeCell ref="H133:N133"/>
    <mergeCell ref="H137:N137"/>
    <mergeCell ref="H129:N129"/>
    <mergeCell ref="G134:G136"/>
    <mergeCell ref="A136:B136"/>
    <mergeCell ref="A55:B55"/>
    <mergeCell ref="A63:B63"/>
    <mergeCell ref="A62:B62"/>
    <mergeCell ref="A57:B57"/>
    <mergeCell ref="A71:B71"/>
    <mergeCell ref="A73:B73"/>
    <mergeCell ref="A58:B58"/>
    <mergeCell ref="A141:N141"/>
    <mergeCell ref="A158:B158"/>
    <mergeCell ref="G157:G158"/>
    <mergeCell ref="D154:D155"/>
    <mergeCell ref="D150:D152"/>
    <mergeCell ref="A156:G156"/>
    <mergeCell ref="A133:G133"/>
    <mergeCell ref="A132:B132"/>
    <mergeCell ref="H80:N80"/>
    <mergeCell ref="H82:N82"/>
    <mergeCell ref="A82:G82"/>
    <mergeCell ref="A111:B111"/>
    <mergeCell ref="A119:B119"/>
    <mergeCell ref="A118:G118"/>
    <mergeCell ref="A122:B122"/>
    <mergeCell ref="A117:N117"/>
    <mergeCell ref="A96:B96"/>
    <mergeCell ref="A68:G68"/>
    <mergeCell ref="D73:D76"/>
    <mergeCell ref="G69:G71"/>
    <mergeCell ref="A76:B76"/>
    <mergeCell ref="A95:B95"/>
    <mergeCell ref="D86:D87"/>
    <mergeCell ref="A89:B89"/>
    <mergeCell ref="D125:D128"/>
    <mergeCell ref="A92:B92"/>
    <mergeCell ref="A83:B83"/>
    <mergeCell ref="A90:B90"/>
    <mergeCell ref="D89:D90"/>
    <mergeCell ref="G95:G96"/>
    <mergeCell ref="D95:D96"/>
    <mergeCell ref="A91:G91"/>
    <mergeCell ref="A86:B86"/>
    <mergeCell ref="A51:B51"/>
    <mergeCell ref="A41:B41"/>
    <mergeCell ref="A94:B94"/>
    <mergeCell ref="A61:B61"/>
    <mergeCell ref="A45:B45"/>
    <mergeCell ref="A48:B48"/>
    <mergeCell ref="A50:B50"/>
    <mergeCell ref="A44:B44"/>
    <mergeCell ref="A43:B43"/>
    <mergeCell ref="A54:B54"/>
    <mergeCell ref="A67:B67"/>
    <mergeCell ref="A47:B47"/>
    <mergeCell ref="A49:B49"/>
    <mergeCell ref="A85:G85"/>
    <mergeCell ref="A74:B74"/>
    <mergeCell ref="A46:B46"/>
    <mergeCell ref="D69:D71"/>
    <mergeCell ref="A72:G72"/>
    <mergeCell ref="A70:B70"/>
    <mergeCell ref="A88:G88"/>
    <mergeCell ref="A42:B42"/>
    <mergeCell ref="A53:B53"/>
    <mergeCell ref="A59:N59"/>
    <mergeCell ref="H68:N68"/>
    <mergeCell ref="A28:B28"/>
    <mergeCell ref="A26:B26"/>
    <mergeCell ref="A30:B30"/>
    <mergeCell ref="A34:B34"/>
    <mergeCell ref="A37:B37"/>
    <mergeCell ref="A75:B75"/>
    <mergeCell ref="A87:B87"/>
    <mergeCell ref="A69:B69"/>
    <mergeCell ref="A35:B35"/>
    <mergeCell ref="A36:B36"/>
    <mergeCell ref="A38:B38"/>
    <mergeCell ref="A29:B29"/>
    <mergeCell ref="A32:B32"/>
    <mergeCell ref="A33:B33"/>
    <mergeCell ref="A31:B31"/>
    <mergeCell ref="A40:B40"/>
    <mergeCell ref="A39:N39"/>
    <mergeCell ref="H72:N72"/>
    <mergeCell ref="A56:B56"/>
    <mergeCell ref="A66:B66"/>
    <mergeCell ref="A64:B64"/>
    <mergeCell ref="G75:G76"/>
    <mergeCell ref="A80:G80"/>
    <mergeCell ref="A52:N52"/>
  </mergeCells>
  <hyperlinks>
    <hyperlink ref="D4" r:id="rId2" display="www.smart-textile.ru"/>
    <hyperlink ref="D5" r:id="rId3" display="info@smart-textile.ru"/>
    <hyperlink ref="D5:F5" r:id="rId4" display="Почта: razuvaeva@smart-textile.ru"/>
  </hyperlinks>
  <pageMargins left="0.23622047244094491" right="0.23622047244094491" top="0.74803149606299213" bottom="0.74803149606299213" header="0.31496062992125984" footer="0.31496062992125984"/>
  <pageSetup paperSize="9" scale="36" fitToHeight="0" orientation="portrait" r:id="rId5"/>
  <headerFooter>
    <oddHeader xml:space="preserve">&amp;C&amp;14ООО «Объединение «Специальный Текстиль»&amp;R 155900, Ивановская обл., г. Шуя, ул. Советская 12А            
8 - 800 -600 - 02 - 37, 8 (49351) 3 - 29 - 36            
www.smart-textile.ru            info@smart-textile.ru              </oddHeader>
    <oddFooter>&amp;CСтраница &amp;P</oddFooter>
  </headerFooter>
  <rowBreaks count="4" manualBreakCount="4">
    <brk id="71" max="13" man="1"/>
    <brk id="223" max="13" man="1"/>
    <brk id="365" max="13" man="1"/>
    <brk id="386" max="13" man="1"/>
  </rowBreak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N484"/>
    </sheetView>
  </sheetViews>
  <sheetFormatPr defaultRowHeight="15" x14ac:dyDescent="0.25"/>
  <sheetData/>
  <customSheetViews>
    <customSheetView guid="{1950BA4F-7FF0-46B5-BDC5-DE43E19A62D4}" state="hidden">
      <selection activeCell="B2" sqref="B2:N484"/>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Содержание</vt:lpstr>
      <vt:lpstr>ОПТОВЫЙ ПРАЙС</vt:lpstr>
      <vt:lpstr>Лист2</vt:lpstr>
      <vt:lpstr>'ОПТОВЫЙ 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Наталья Заказнова</dc:creator>
  <cp:lastModifiedBy>ОП9</cp:lastModifiedBy>
  <cp:lastPrinted>2022-12-09T09:07:20Z</cp:lastPrinted>
  <dcterms:created xsi:type="dcterms:W3CDTF">2017-11-28T06:15:50Z</dcterms:created>
  <dcterms:modified xsi:type="dcterms:W3CDTF">2022-12-21T11:50:04Z</dcterms:modified>
</cp:coreProperties>
</file>